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2. CZ. BRANŻOWA_MOP__SST\"/>
    </mc:Choice>
  </mc:AlternateContent>
  <xr:revisionPtr revIDLastSave="0" documentId="13_ncr:1_{02FB8556-A5FE-400F-B03F-8CCAB4A39356}" xr6:coauthVersionLast="45" xr6:coauthVersionMax="46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3.1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'A.IV.10.3.1'!$B$1:$F$42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'A.IV.10.3.1'!$5:$6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<sst xmlns="http://schemas.openxmlformats.org/spreadsheetml/2006/main" count="1496" uniqueCount="632">
  <si>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</si>
  <si>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</si>
  <si>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</si>
  <si>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</si>
  <si>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</si>
  <si>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</si>
  <si>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</si>
  <si>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</si>
  <si>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</si>
  <si>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</si>
  <si>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</si>
  <si>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</si>
  <si>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</si>
  <si>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</si>
  <si>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</si>
  <si>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</si>
  <si>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</si>
  <si>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</si>
  <si>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</si>
  <si>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</si>
  <si>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</si>
  <si>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</si>
  <si>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</si>
  <si>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</si>
  <si>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</si>
  <si>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</si>
  <si>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</si>
  <si>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</si>
  <si>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</si>
  <si>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</si>
  <si>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</si>
  <si>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</si>
  <si>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</si>
  <si>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</si>
  <si>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</si>
  <si>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</si>
  <si>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</si>
  <si>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</si>
  <si>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</si>
  <si>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</si>
  <si>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</si>
  <si>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</si>
  <si>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</si>
  <si>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</si>
  <si>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</si>
  <si>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</si>
  <si>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</si>
  <si>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</si>
  <si>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</si>
  <si>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</si>
  <si>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</si>
  <si>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</si>
  <si>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</si>
  <si>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</si>
  <si>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</si>
  <si>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</si>
  <si>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</si>
  <si>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</si>
  <si>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</si>
  <si>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</si>
  <si>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</si>
  <si>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</si>
  <si>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</si>
  <si>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</si>
  <si>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</si>
  <si>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</si>
  <si>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</si>
  <si>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</si>
  <si>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</si>
  <si>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</si>
  <si>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</si>
  <si>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</si>
  <si>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</si>
  <si>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</si>
  <si>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</si>
  <si>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</si>
  <si>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</si>
  <si>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</si>
  <si>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</si>
  <si>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</si>
  <si>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</si>
  <si>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</si>
  <si>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</si>
  <si>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</si>
  <si>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</si>
  <si>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</si>
  <si>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</si>
  <si>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</si>
  <si>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</si>
  <si>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</si>
  <si>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</si>
  <si>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</si>
  <si>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</si>
  <si>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</si>
  <si>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</si>
  <si>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</si>
  <si>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</si>
  <si>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</si>
  <si>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</si>
  <si>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</si>
  <si>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</si>
  <si>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</si>
  <si>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</si>
  <si>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</si>
  <si>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</si>
  <si>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</si>
  <si>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</si>
  <si>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</si>
  <si>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</si>
  <si>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</si>
  <si>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</si>
  <si>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</si>
  <si>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</si>
  <si>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</si>
  <si>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</si>
  <si>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</si>
  <si>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</si>
  <si>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</si>
  <si>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</si>
  <si>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</si>
  <si>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</si>
  <si>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</si>
  <si>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</si>
  <si>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</si>
  <si>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</si>
  <si>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</si>
  <si>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</si>
  <si>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</si>
  <si>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</si>
  <si>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</si>
  <si>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</si>
  <si>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</si>
  <si>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</si>
  <si>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</si>
  <si>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</si>
  <si>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</si>
  <si>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</si>
  <si>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</si>
  <si>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</si>
  <si>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</si>
  <si>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</si>
  <si>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</si>
  <si>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</si>
  <si>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</si>
  <si>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</si>
  <si>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</si>
  <si>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</si>
  <si>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</si>
  <si>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</si>
  <si>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</si>
  <si>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</si>
  <si>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</si>
  <si>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</si>
  <si>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</si>
  <si>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</si>
  <si>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</si>
  <si>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</si>
  <si>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</si>
  <si>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</si>
  <si>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</si>
  <si>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</si>
  <si>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</si>
  <si>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</si>
  <si>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</si>
  <si>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</si>
  <si>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</si>
  <si>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</si>
  <si>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</si>
  <si>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</si>
  <si>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</si>
  <si>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</si>
  <si>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</si>
  <si>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</si>
  <si>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</si>
  <si>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</si>
  <si>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</si>
  <si>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</si>
  <si>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</si>
  <si>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</si>
  <si>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</si>
  <si>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</si>
  <si>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</si>
  <si>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</si>
  <si>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</si>
  <si>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</si>
  <si>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</si>
  <si>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</si>
  <si>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</si>
  <si>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</si>
  <si>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</si>
  <si>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</si>
  <si>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</si>
  <si>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</si>
  <si>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</si>
  <si>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</si>
  <si>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</si>
  <si>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</si>
  <si>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</si>
  <si>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</si>
  <si>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</si>
  <si>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</si>
  <si>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</si>
  <si>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</si>
  <si>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</si>
  <si>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</si>
  <si>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</si>
  <si>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</si>
  <si>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</si>
  <si>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</si>
  <si>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</si>
  <si>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</si>
  <si>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</si>
  <si>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</si>
  <si>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</si>
  <si>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</si>
  <si>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</si>
  <si>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</si>
  <si>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</si>
  <si>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</si>
  <si>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</si>
  <si>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</si>
  <si>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</si>
  <si>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</si>
  <si>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</si>
  <si>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</si>
  <si>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</si>
  <si>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</si>
  <si>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</si>
  <si>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</si>
  <si>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</si>
  <si>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</si>
  <si>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</si>
  <si>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</si>
  <si>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</si>
  <si>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</si>
  <si>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</si>
  <si>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</si>
  <si>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</si>
  <si>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</si>
  <si>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</si>
  <si>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</si>
  <si>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</si>
  <si>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</si>
  <si>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</si>
  <si>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</si>
  <si>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</si>
  <si>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</si>
  <si>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</si>
  <si>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</si>
  <si>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</si>
  <si>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</si>
  <si>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</si>
  <si>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</si>
  <si>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</si>
  <si>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</si>
  <si>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</si>
  <si>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</si>
  <si>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</si>
  <si>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</si>
  <si>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</si>
  <si>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</si>
  <si>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</si>
  <si>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</si>
  <si>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</si>
  <si>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</si>
  <si>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</si>
  <si>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</si>
  <si>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</si>
  <si>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</si>
  <si>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</si>
  <si>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</si>
  <si>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</si>
  <si>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</si>
  <si>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</si>
  <si>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</si>
  <si>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</si>
  <si>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</si>
  <si>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</si>
  <si>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</si>
  <si>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</si>
  <si>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</si>
  <si>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</si>
  <si>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</si>
  <si>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</si>
  <si>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</si>
  <si>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</si>
  <si>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</si>
  <si>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</si>
  <si>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</si>
  <si>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</si>
  <si>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</si>
  <si>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</si>
  <si>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</si>
  <si>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</si>
  <si>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</si>
  <si>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</si>
  <si>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</si>
  <si>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</si>
  <si>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</si>
  <si>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</si>
  <si>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</si>
  <si>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</si>
  <si>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</si>
  <si>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</si>
  <si>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</si>
  <si>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</si>
  <si>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</si>
  <si>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</si>
  <si>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</si>
  <si>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</si>
  <si>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</si>
  <si>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</si>
  <si>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</si>
  <si>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</si>
  <si>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</si>
  <si>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</si>
  <si>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</si>
  <si>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</si>
  <si>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</si>
  <si>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</si>
  <si>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</si>
  <si>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</si>
  <si>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</si>
  <si>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</si>
  <si>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</si>
  <si>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</si>
  <si>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</si>
  <si>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</si>
  <si>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</si>
  <si>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</si>
  <si>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</si>
  <si>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</si>
  <si>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</si>
  <si>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</si>
  <si>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</si>
  <si>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</si>
  <si>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</si>
  <si>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</si>
  <si>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</si>
  <si>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</si>
  <si>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</si>
  <si>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</si>
  <si>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</si>
  <si>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</si>
  <si>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</si>
  <si>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</si>
  <si>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</si>
  <si>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</si>
  <si>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</si>
  <si>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</si>
  <si>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</si>
  <si>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</si>
  <si>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</si>
  <si>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</si>
  <si>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</si>
  <si>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</si>
  <si>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</si>
  <si>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</si>
  <si>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</si>
  <si>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</si>
  <si>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</si>
  <si>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</si>
  <si>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</si>
  <si>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</si>
  <si>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</si>
  <si>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</si>
  <si>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</si>
  <si>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</si>
  <si>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</si>
  <si>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</si>
  <si>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</si>
  <si>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</si>
  <si>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</si>
  <si>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</si>
  <si>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</si>
  <si>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</si>
  <si>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</si>
  <si>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</si>
  <si>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</si>
  <si>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</si>
  <si>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</si>
  <si>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</si>
  <si>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</si>
  <si>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</si>
  <si>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</si>
  <si>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</si>
  <si>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</si>
  <si>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</si>
  <si>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</si>
  <si>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</si>
  <si>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</si>
  <si>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</si>
  <si>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</si>
  <si>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</si>
  <si>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</si>
  <si>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</si>
  <si>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</si>
  <si>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</si>
  <si>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</si>
  <si>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</si>
  <si>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</si>
  <si>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</si>
  <si>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</si>
  <si>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</si>
  <si>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</si>
  <si>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</si>
  <si>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</si>
  <si>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</si>
  <si>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</si>
  <si>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</si>
  <si>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</si>
  <si>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</si>
  <si>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</si>
  <si>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</si>
  <si>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</si>
  <si>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</si>
  <si>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</si>
  <si>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</si>
  <si>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</si>
  <si>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</si>
  <si>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</si>
  <si>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</si>
  <si>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</si>
  <si>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</si>
  <si>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</si>
  <si>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</si>
  <si>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</si>
  <si>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</si>
  <si>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</si>
  <si>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</si>
  <si>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</si>
  <si>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</si>
  <si>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</si>
  <si>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</si>
  <si>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</si>
  <si>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</si>
  <si>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</si>
  <si>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</si>
  <si>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</si>
  <si>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</si>
  <si>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</si>
  <si>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</si>
  <si>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</si>
  <si>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</si>
  <si>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</si>
  <si>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</si>
  <si>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</si>
  <si>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</si>
  <si>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</si>
  <si>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</si>
  <si>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</si>
  <si>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</si>
  <si>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</si>
  <si>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</si>
  <si>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</si>
  <si>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</si>
  <si>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</si>
  <si>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</si>
  <si>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</si>
  <si>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</si>
  <si>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</si>
  <si>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</si>
  <si>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</si>
  <si>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</si>
  <si>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</si>
  <si>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</si>
  <si>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</si>
  <si>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</si>
  <si>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</si>
  <si>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</si>
  <si>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</si>
  <si>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</si>
  <si>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</si>
  <si>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</si>
  <si>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</si>
  <si>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</si>
  <si>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</si>
  <si>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</si>
  <si>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</si>
  <si>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</si>
  <si>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</si>
  <si>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</si>
  <si>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</si>
  <si>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</si>
  <si>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</si>
  <si>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</si>
  <si>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</si>
  <si>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</si>
  <si>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</si>
  <si>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</si>
  <si>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</si>
  <si>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</si>
  <si>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</si>
  <si>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</si>
  <si>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</si>
  <si>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</si>
  <si>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</si>
  <si>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</si>
  <si>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</si>
  <si>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</si>
  <si>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</si>
  <si>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</si>
  <si>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</si>
  <si>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</si>
  <si>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</si>
  <si>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</si>
  <si>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</si>
  <si>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</si>
  <si>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</si>
  <si>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</si>
  <si>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</si>
  <si>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</si>
  <si>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</si>
  <si>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</si>
  <si>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</si>
  <si>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</si>
  <si>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</si>
  <si>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</si>
  <si>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</si>
  <si>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</si>
  <si>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</si>
  <si>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</si>
  <si>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</si>
  <si>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</si>
  <si>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</si>
  <si>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</si>
  <si>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</si>
  <si>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</si>
  <si>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</si>
  <si>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</si>
  <si>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</si>
  <si>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</si>
  <si>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</si>
  <si>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</si>
  <si>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</si>
  <si>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</si>
  <si>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</si>
  <si>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</si>
  <si>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</si>
  <si>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</si>
  <si>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</si>
  <si>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</si>
  <si>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</si>
  <si>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</si>
  <si>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</si>
  <si>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</si>
  <si>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</si>
  <si>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</si>
  <si>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</si>
  <si>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</si>
  <si>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</si>
  <si>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</si>
  <si>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</si>
  <si>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</si>
  <si>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</si>
  <si>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</si>
  <si>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</si>
  <si>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</si>
  <si>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</si>
  <si>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</si>
  <si>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</si>
  <si>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</si>
  <si>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</si>
  <si>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</si>
  <si>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</si>
  <si>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</si>
  <si>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</si>
  <si>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</si>
  <si>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</si>
  <si>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</si>
  <si>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</si>
  <si>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</si>
  <si>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</si>
  <si>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</si>
  <si>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</si>
  <si>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</si>
  <si>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</si>
  <si>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</si>
  <si>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</si>
  <si>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</si>
  <si>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</si>
  <si>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</si>
  <si>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</si>
  <si>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</si>
  <si>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</si>
  <si>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</si>
  <si>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</si>
  <si>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</si>
  <si>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</si>
  <si>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</si>
  <si>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</si>
  <si>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</si>
  <si>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</si>
  <si>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</si>
  <si>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</si>
  <si>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</si>
  <si>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</si>
  <si>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</si>
  <si>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</si>
  <si>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</si>
  <si>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</si>
  <si>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</si>
  <si>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</si>
  <si>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</si>
  <si>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</si>
  <si>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</si>
  <si>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</si>
  <si>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</si>
  <si>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</si>
  <si>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</si>
  <si>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</si>
  <si>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</si>
  <si>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</si>
  <si>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</si>
  <si>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</si>
  <si>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</si>
  <si>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</si>
  <si>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</si>
  <si>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</si>
  <si>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NR POZ</t>
  </si>
  <si>
    <t>A.IV.10. MOP WSCHÓD I ZACHÓD</t>
  </si>
  <si>
    <t>A.IV.10.2 SZCZEGÓŁOWE SPECYFIKACJE TECHNICZNE</t>
  </si>
  <si>
    <t>561/2S4J</t>
  </si>
  <si>
    <t>566/2S4J</t>
  </si>
  <si>
    <t>567/2S4J</t>
  </si>
  <si>
    <t>568/2S4J</t>
  </si>
  <si>
    <t>569/2S4J</t>
  </si>
  <si>
    <t>D.11.01.01 WYKONANIE PLACU ZABAW WRAZ Z NAWIERZCHNIĄ BEZPIECZNĄ I URZĄDZEŃ MAŁEJ ARCHITEKTURY</t>
  </si>
  <si>
    <t>BUDYNEK MOP- CZĘŚĆ INSTALACJE ELEKTRYCZNE IE.00.00.01</t>
  </si>
  <si>
    <t>BUDYNEK MOP- CZĘŚĆ INSTALACJE SANITARNE SST Tom XII/9.3</t>
  </si>
  <si>
    <t>BUDYNEK MOP- CZĘŚĆ KONSTRUKCYJNA K.00.00.01</t>
  </si>
  <si>
    <t>BUDYNEK MOP- CZĘŚĆ ARCHITEKTONICZNA B.10.01.01, B.11.01.01, B.12.01.01, B.15.01.01, B.16.01.01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</si>
</sst>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9" fillId="0" borderId="6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59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N478" sqref="A478:XFD478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1" customWidth="1"/>
    <col min="16" max="16" width="2.85546875" style="11" bestFit="1" customWidth="1"/>
    <col min="17" max="17" width="3.42578125" style="11" customWidth="1"/>
    <col min="18" max="18" width="2.7109375" style="11" bestFit="1" customWidth="1"/>
    <col min="19" max="19" width="3.7109375" style="11" bestFit="1" customWidth="1"/>
    <col min="20" max="20" width="4.42578125" style="11" customWidth="1"/>
    <col min="21" max="21" width="140.42578125" style="7" customWidth="1"/>
    <col min="22" max="22" width="13.28515625" style="17" customWidth="1"/>
    <col min="23" max="23" width="22.42578125" style="126" customWidth="1"/>
    <col min="24" max="24" width="22.42578125" style="61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6" t="s">
        <v>7</v>
      </c>
      <c r="Z1" s="172"/>
      <c r="AA1" s="172"/>
    </row>
    <row r="2" spans="1:27" ht="26.25">
      <c r="U2" s="16" t="s">
        <v>30</v>
      </c>
      <c r="Z2" s="172"/>
      <c r="AA2" s="172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30" t="s">
        <v>410</v>
      </c>
    </row>
    <row r="5" spans="1:27">
      <c r="A5" s="20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3" t="s">
        <v>38</v>
      </c>
      <c r="P5" s="34"/>
      <c r="Q5" s="34"/>
      <c r="R5" s="34"/>
      <c r="S5" s="34"/>
      <c r="T5" s="35"/>
      <c r="U5" s="22" t="s">
        <v>39</v>
      </c>
      <c r="V5" s="23" t="s">
        <v>5</v>
      </c>
      <c r="W5" s="127" t="s">
        <v>6</v>
      </c>
      <c r="X5" s="62"/>
      <c r="Z5" s="171"/>
      <c r="AA5" s="171"/>
    </row>
    <row r="6" spans="1:27" ht="15" customHeight="1" outlineLevel="1">
      <c r="A6" s="7" t="str">
        <f>A5</f>
        <v>A</v>
      </c>
      <c r="B6" s="20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6"/>
      <c r="P6" s="37" t="s">
        <v>50</v>
      </c>
      <c r="Q6" s="37"/>
      <c r="R6" s="37"/>
      <c r="S6" s="37"/>
      <c r="T6" s="38"/>
      <c r="U6" s="39" t="s">
        <v>37</v>
      </c>
      <c r="V6" s="24"/>
      <c r="W6" s="128"/>
      <c r="X6" s="63"/>
      <c r="Z6" s="18"/>
      <c r="AA6" s="40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20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1"/>
      <c r="P7" s="42"/>
      <c r="Q7" s="42"/>
      <c r="R7" s="42">
        <v>1</v>
      </c>
      <c r="S7" s="42"/>
      <c r="T7" s="43"/>
      <c r="U7" s="44" t="s">
        <v>23</v>
      </c>
      <c r="V7" s="25"/>
      <c r="W7" s="31"/>
      <c r="X7" s="64"/>
      <c r="Z7" s="171"/>
      <c r="AA7" s="171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20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5"/>
      <c r="P8" s="46"/>
      <c r="Q8" s="46"/>
      <c r="R8" s="46"/>
      <c r="S8" s="46">
        <v>1</v>
      </c>
      <c r="T8" s="47"/>
      <c r="U8" s="8" t="s">
        <v>8</v>
      </c>
      <c r="V8" s="26"/>
      <c r="W8" s="83" t="str">
        <f>N8</f>
        <v>A.I.1.1.</v>
      </c>
      <c r="X8" s="65"/>
      <c r="Z8" s="18"/>
      <c r="AA8" s="40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20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5"/>
      <c r="P9" s="46"/>
      <c r="Q9" s="46"/>
      <c r="R9" s="46"/>
      <c r="S9" s="46">
        <v>2</v>
      </c>
      <c r="T9" s="47"/>
      <c r="U9" s="8" t="s">
        <v>611</v>
      </c>
      <c r="V9" s="26"/>
      <c r="W9" s="83" t="str">
        <f t="shared" ref="W9:W72" si="9">N9</f>
        <v>A.I.1.2.</v>
      </c>
      <c r="X9" s="65"/>
      <c r="Z9" s="18"/>
      <c r="AA9" s="40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20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5"/>
      <c r="P10" s="46"/>
      <c r="Q10" s="46"/>
      <c r="R10" s="46"/>
      <c r="S10" s="46">
        <v>3</v>
      </c>
      <c r="T10" s="47"/>
      <c r="U10" s="89" t="s">
        <v>270</v>
      </c>
      <c r="V10" s="26"/>
      <c r="W10" s="83" t="str">
        <f t="shared" si="9"/>
        <v>A.I.1.3.</v>
      </c>
      <c r="X10" s="65"/>
      <c r="Z10" s="18"/>
      <c r="AA10" s="40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20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5"/>
      <c r="P11" s="46"/>
      <c r="Q11" s="46"/>
      <c r="R11" s="46"/>
      <c r="S11" s="46">
        <v>3</v>
      </c>
      <c r="T11" s="47"/>
      <c r="U11" s="8" t="s">
        <v>9</v>
      </c>
      <c r="V11" s="26"/>
      <c r="W11" s="83" t="str">
        <f t="shared" si="9"/>
        <v>A.I.1.3.</v>
      </c>
      <c r="X11" s="65"/>
      <c r="Z11" s="18"/>
      <c r="AA11" s="40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20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5"/>
      <c r="P12" s="46"/>
      <c r="Q12" s="46"/>
      <c r="R12" s="46"/>
      <c r="S12" s="46">
        <v>4</v>
      </c>
      <c r="T12" s="47"/>
      <c r="U12" s="8" t="s">
        <v>268</v>
      </c>
      <c r="V12" s="15"/>
      <c r="W12" s="83" t="str">
        <f t="shared" si="9"/>
        <v>A.I.1.4.</v>
      </c>
      <c r="X12" s="66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20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5"/>
      <c r="P13" s="46"/>
      <c r="Q13" s="46"/>
      <c r="R13" s="46"/>
      <c r="S13" s="46">
        <v>5</v>
      </c>
      <c r="T13" s="47"/>
      <c r="U13" s="8" t="s">
        <v>24</v>
      </c>
      <c r="V13" s="26"/>
      <c r="W13" s="83" t="str">
        <f t="shared" si="9"/>
        <v>A.I.1.5.</v>
      </c>
      <c r="X13" s="65"/>
      <c r="Z13" s="18"/>
      <c r="AA13" s="40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20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5"/>
      <c r="P14" s="46"/>
      <c r="Q14" s="46"/>
      <c r="R14" s="46"/>
      <c r="S14" s="46">
        <v>6</v>
      </c>
      <c r="T14" s="47"/>
      <c r="U14" s="8" t="s">
        <v>25</v>
      </c>
      <c r="V14" s="26"/>
      <c r="W14" s="83" t="str">
        <f t="shared" si="9"/>
        <v>A.I.1.6.</v>
      </c>
      <c r="X14" s="65"/>
      <c r="Z14" s="18"/>
      <c r="AA14" s="40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20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5"/>
      <c r="P15" s="46"/>
      <c r="Q15" s="46"/>
      <c r="R15" s="46"/>
      <c r="S15" s="46">
        <v>7</v>
      </c>
      <c r="T15" s="47"/>
      <c r="U15" s="8" t="s">
        <v>22</v>
      </c>
      <c r="V15" s="26"/>
      <c r="W15" s="83" t="str">
        <f t="shared" si="9"/>
        <v>A.I.1.7.</v>
      </c>
      <c r="X15" s="65"/>
      <c r="Z15" s="18"/>
      <c r="AA15" s="40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20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5"/>
      <c r="P16" s="46"/>
      <c r="Q16" s="46"/>
      <c r="R16" s="46"/>
      <c r="S16" s="46">
        <v>8</v>
      </c>
      <c r="T16" s="47"/>
      <c r="U16" s="8" t="s">
        <v>26</v>
      </c>
      <c r="V16" s="26"/>
      <c r="W16" s="83" t="str">
        <f t="shared" si="9"/>
        <v>A.I.1.8.</v>
      </c>
      <c r="X16" s="65"/>
      <c r="Z16" s="18"/>
      <c r="AA16" s="40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20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5"/>
      <c r="P17" s="46"/>
      <c r="Q17" s="46"/>
      <c r="R17" s="46"/>
      <c r="S17" s="46">
        <v>9</v>
      </c>
      <c r="T17" s="47"/>
      <c r="U17" s="8" t="s">
        <v>68</v>
      </c>
      <c r="V17" s="26"/>
      <c r="W17" s="83" t="str">
        <f t="shared" si="9"/>
        <v>A.I.1.9.</v>
      </c>
      <c r="X17" s="65"/>
      <c r="Z17" s="18"/>
      <c r="AA17" s="40"/>
    </row>
    <row r="18" spans="1:27" s="96" customFormat="1" hidden="1" outlineLevel="3">
      <c r="A18" s="20" t="e">
        <f>#REF!</f>
        <v>#REF!</v>
      </c>
      <c r="B18" s="20" t="e">
        <f>#REF!</f>
        <v>#REF!</v>
      </c>
      <c r="C18" s="20"/>
      <c r="D18" s="20" t="e">
        <f>#REF!</f>
        <v>#REF!</v>
      </c>
      <c r="E18" s="20">
        <f t="shared" si="6"/>
        <v>10</v>
      </c>
      <c r="F18" s="20" t="e">
        <f t="shared" si="1"/>
        <v>#REF!</v>
      </c>
      <c r="G18" s="20" t="e">
        <f t="shared" si="0"/>
        <v>#REF!</v>
      </c>
      <c r="H18" s="20" t="s">
        <v>70</v>
      </c>
      <c r="I18" s="20" t="str">
        <f t="shared" si="5"/>
        <v>I. CZĘŚĆ OGÓLNA</v>
      </c>
      <c r="J18" s="20"/>
      <c r="K18" s="20" t="str">
        <f t="shared" si="7"/>
        <v>1. DOKUMENTACJA BAZOWA</v>
      </c>
      <c r="L18" s="20" t="str">
        <f t="shared" si="8"/>
        <v>10. Pozwolenie na użytkowanie</v>
      </c>
      <c r="M18" s="20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2"/>
      <c r="P18" s="103"/>
      <c r="Q18" s="103"/>
      <c r="R18" s="103"/>
      <c r="S18" s="103">
        <v>10</v>
      </c>
      <c r="T18" s="104"/>
      <c r="U18" s="8" t="s">
        <v>68</v>
      </c>
      <c r="V18" s="84"/>
      <c r="W18" s="86" t="str">
        <f t="shared" si="9"/>
        <v>A.I.1.9.</v>
      </c>
      <c r="X18" s="105"/>
      <c r="Y18" s="20"/>
      <c r="Z18" s="106"/>
      <c r="AA18" s="107"/>
    </row>
    <row r="19" spans="1:27" s="96" customFormat="1" outlineLevel="3">
      <c r="A19" s="20"/>
      <c r="B19" s="20"/>
      <c r="C19" s="20"/>
      <c r="D19" s="20"/>
      <c r="E19" s="20">
        <f t="shared" si="6"/>
        <v>10</v>
      </c>
      <c r="F19" s="20"/>
      <c r="G19" s="20"/>
      <c r="H19" s="20"/>
      <c r="I19" s="20"/>
      <c r="J19" s="20"/>
      <c r="K19" s="20"/>
      <c r="L19" s="20"/>
      <c r="M19" s="20"/>
      <c r="N19" s="7" t="s">
        <v>610</v>
      </c>
      <c r="O19" s="102"/>
      <c r="P19" s="103"/>
      <c r="Q19" s="103"/>
      <c r="R19" s="103"/>
      <c r="S19" s="56">
        <v>10</v>
      </c>
      <c r="T19" s="104"/>
      <c r="U19" s="8" t="s">
        <v>272</v>
      </c>
      <c r="V19" s="87"/>
      <c r="W19" s="86" t="str">
        <f t="shared" si="9"/>
        <v>A.I.1.10.</v>
      </c>
      <c r="X19" s="105"/>
      <c r="Y19" s="20"/>
      <c r="Z19" s="106"/>
      <c r="AA19" s="147"/>
    </row>
    <row r="20" spans="1:27" outlineLevel="3">
      <c r="A20" s="7" t="e">
        <f>A18</f>
        <v>#REF!</v>
      </c>
      <c r="B20" s="7" t="e">
        <f>B18</f>
        <v>#REF!</v>
      </c>
      <c r="D20" s="20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1"/>
      <c r="P20" s="42"/>
      <c r="Q20" s="42"/>
      <c r="R20" s="42">
        <v>2</v>
      </c>
      <c r="S20" s="42"/>
      <c r="T20" s="43"/>
      <c r="U20" s="48" t="s">
        <v>56</v>
      </c>
      <c r="V20" s="27"/>
      <c r="W20" s="31" t="str">
        <f t="shared" si="9"/>
        <v>A.I.2.</v>
      </c>
      <c r="X20" s="67"/>
    </row>
    <row r="21" spans="1:27" outlineLevel="3">
      <c r="A21" s="7" t="e">
        <f t="shared" si="3"/>
        <v>#REF!</v>
      </c>
      <c r="B21" s="7" t="e">
        <f t="shared" si="3"/>
        <v>#REF!</v>
      </c>
      <c r="D21" s="20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1"/>
      <c r="P21" s="42"/>
      <c r="Q21" s="42"/>
      <c r="R21" s="42">
        <v>3</v>
      </c>
      <c r="S21" s="42"/>
      <c r="T21" s="43"/>
      <c r="U21" s="48" t="s">
        <v>57</v>
      </c>
      <c r="V21" s="27"/>
      <c r="W21" s="31" t="str">
        <f t="shared" si="9"/>
        <v>A.I.3.</v>
      </c>
      <c r="X21" s="67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20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5"/>
      <c r="P22" s="46"/>
      <c r="Q22" s="46"/>
      <c r="R22" s="46"/>
      <c r="S22" s="46">
        <v>1</v>
      </c>
      <c r="T22" s="47"/>
      <c r="U22" s="8" t="s">
        <v>34</v>
      </c>
      <c r="V22" s="15"/>
      <c r="W22" s="83" t="str">
        <f t="shared" si="9"/>
        <v>A.I.3.1.</v>
      </c>
      <c r="X22" s="66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20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5"/>
      <c r="P23" s="46"/>
      <c r="Q23" s="46"/>
      <c r="R23" s="46"/>
      <c r="S23" s="46">
        <v>2</v>
      </c>
      <c r="T23" s="47"/>
      <c r="U23" s="8" t="s">
        <v>4</v>
      </c>
      <c r="V23" s="15"/>
      <c r="W23" s="83" t="str">
        <f t="shared" si="9"/>
        <v>A.I.3.2.</v>
      </c>
      <c r="X23" s="66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20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5"/>
      <c r="P24" s="46"/>
      <c r="Q24" s="46"/>
      <c r="R24" s="46"/>
      <c r="S24" s="46">
        <v>3</v>
      </c>
      <c r="T24" s="47"/>
      <c r="U24" s="8" t="s">
        <v>32</v>
      </c>
      <c r="V24" s="15"/>
      <c r="W24" s="83" t="str">
        <f t="shared" si="9"/>
        <v>A.I.3.3.</v>
      </c>
      <c r="X24" s="66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20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5"/>
      <c r="P25" s="46"/>
      <c r="Q25" s="46"/>
      <c r="R25" s="46"/>
      <c r="S25" s="46">
        <v>4</v>
      </c>
      <c r="T25" s="47"/>
      <c r="U25" s="8" t="s">
        <v>33</v>
      </c>
      <c r="V25" s="15"/>
      <c r="W25" s="83" t="str">
        <f t="shared" si="9"/>
        <v>A.I.3.4.</v>
      </c>
      <c r="X25" s="66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20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5"/>
      <c r="P26" s="46"/>
      <c r="Q26" s="46"/>
      <c r="R26" s="46"/>
      <c r="S26" s="46">
        <v>5</v>
      </c>
      <c r="T26" s="47"/>
      <c r="U26" s="49" t="s">
        <v>412</v>
      </c>
      <c r="V26" s="15"/>
      <c r="W26" s="83" t="str">
        <f t="shared" si="9"/>
        <v>A.I.3.5.</v>
      </c>
      <c r="X26" s="66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20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5"/>
      <c r="P27" s="46"/>
      <c r="Q27" s="46"/>
      <c r="R27" s="46"/>
      <c r="S27" s="46">
        <v>6</v>
      </c>
      <c r="T27" s="47"/>
      <c r="U27" s="51" t="s">
        <v>271</v>
      </c>
      <c r="V27" s="15"/>
      <c r="W27" s="83" t="str">
        <f t="shared" si="9"/>
        <v>A.I.3.6.</v>
      </c>
      <c r="X27" s="66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20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5"/>
      <c r="P28" s="46"/>
      <c r="Q28" s="46"/>
      <c r="R28" s="46"/>
      <c r="S28" s="46">
        <v>7</v>
      </c>
      <c r="T28" s="47"/>
      <c r="U28" s="51" t="s">
        <v>35</v>
      </c>
      <c r="V28" s="15"/>
      <c r="W28" s="83" t="str">
        <f t="shared" si="9"/>
        <v>A.I.3.7.</v>
      </c>
      <c r="X28" s="66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20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5"/>
      <c r="P29" s="46"/>
      <c r="Q29" s="46"/>
      <c r="R29" s="46"/>
      <c r="S29" s="46">
        <v>8</v>
      </c>
      <c r="T29" s="47"/>
      <c r="U29" s="8" t="s">
        <v>413</v>
      </c>
      <c r="V29" s="15"/>
      <c r="W29" s="83" t="str">
        <f t="shared" si="9"/>
        <v>A.I.3.8.</v>
      </c>
      <c r="X29" s="66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20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5"/>
      <c r="P30" s="46"/>
      <c r="Q30" s="46"/>
      <c r="R30" s="46"/>
      <c r="S30" s="46">
        <v>9</v>
      </c>
      <c r="T30" s="47"/>
      <c r="U30" s="8" t="s">
        <v>411</v>
      </c>
      <c r="V30" s="15"/>
      <c r="W30" s="83" t="str">
        <f t="shared" si="9"/>
        <v>A.I.3.9.</v>
      </c>
      <c r="X30" s="66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20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5"/>
      <c r="P31" s="46"/>
      <c r="Q31" s="46"/>
      <c r="R31" s="46"/>
      <c r="S31" s="46">
        <v>10</v>
      </c>
      <c r="T31" s="47"/>
      <c r="U31" s="50" t="s">
        <v>36</v>
      </c>
      <c r="V31" s="15"/>
      <c r="W31" s="83" t="str">
        <f t="shared" si="9"/>
        <v>A.I.3.10.</v>
      </c>
      <c r="X31" s="66"/>
    </row>
    <row r="32" spans="1:27" s="96" customFormat="1" hidden="1" outlineLevel="3">
      <c r="A32" s="20" t="e">
        <f t="shared" si="13"/>
        <v>#REF!</v>
      </c>
      <c r="B32" s="20" t="e">
        <f t="shared" si="13"/>
        <v>#REF!</v>
      </c>
      <c r="C32" s="20"/>
      <c r="D32" s="20">
        <f>R32</f>
        <v>4</v>
      </c>
      <c r="E32" s="20"/>
      <c r="F32" s="20" t="e">
        <f t="shared" si="1"/>
        <v>#REF!</v>
      </c>
      <c r="G32" s="20" t="e">
        <f t="shared" si="0"/>
        <v>#REF!</v>
      </c>
      <c r="H32" s="20" t="s">
        <v>70</v>
      </c>
      <c r="I32" s="20" t="str">
        <f t="shared" si="5"/>
        <v>I. CZĘŚĆ OGÓLNA</v>
      </c>
      <c r="J32" s="20"/>
      <c r="K32" s="20" t="str">
        <f>R32&amp;". "&amp;U32</f>
        <v>4. DOKUMENTY DOTYCZĄCE GOSPODARKI NIERUCHOMOŚCIAMI</v>
      </c>
      <c r="L32" s="20"/>
      <c r="M32" s="20" t="str">
        <f t="shared" si="2"/>
        <v>A. DOKUMENTACJA POWYKONAWCZA I OPERAT KOLAUDACYJNY W WERSJI PAPIEROWEJ
I. CZĘŚĆ OGÓLNA
4. DOKUMENTY DOTYCZĄCE GOSPODARKI NIERUCHOMOŚCIAMI</v>
      </c>
      <c r="N32" s="20" t="s">
        <v>97</v>
      </c>
      <c r="O32" s="91"/>
      <c r="P32" s="90"/>
      <c r="Q32" s="90"/>
      <c r="R32" s="90">
        <v>4</v>
      </c>
      <c r="S32" s="90"/>
      <c r="T32" s="92"/>
      <c r="U32" s="93" t="s">
        <v>58</v>
      </c>
      <c r="V32" s="94"/>
      <c r="W32" s="83" t="str">
        <f t="shared" si="9"/>
        <v>A.I.4.</v>
      </c>
      <c r="X32" s="95"/>
      <c r="Y32" s="20" t="s">
        <v>266</v>
      </c>
      <c r="Z32" s="20"/>
    </row>
    <row r="33" spans="1:27" s="96" customFormat="1" ht="15.75" hidden="1" customHeight="1" outlineLevel="3">
      <c r="A33" s="20" t="e">
        <f t="shared" si="13"/>
        <v>#REF!</v>
      </c>
      <c r="B33" s="20" t="e">
        <f t="shared" si="13"/>
        <v>#REF!</v>
      </c>
      <c r="C33" s="20"/>
      <c r="D33" s="20">
        <f t="shared" si="4"/>
        <v>4</v>
      </c>
      <c r="E33" s="20"/>
      <c r="F33" s="20" t="e">
        <f t="shared" si="1"/>
        <v>#REF!</v>
      </c>
      <c r="G33" s="20" t="e">
        <f t="shared" si="0"/>
        <v>#REF!</v>
      </c>
      <c r="H33" s="20" t="s">
        <v>70</v>
      </c>
      <c r="I33" s="20" t="str">
        <f t="shared" si="5"/>
        <v>I. CZĘŚĆ OGÓLNA</v>
      </c>
      <c r="J33" s="20"/>
      <c r="K33" s="20" t="str">
        <f>$K$32</f>
        <v>4. DOKUMENTY DOTYCZĄCE GOSPODARKI NIERUCHOMOŚCIAMI</v>
      </c>
      <c r="L33" s="20" t="str">
        <f t="shared" si="12"/>
        <v>1. Dokumenty dotyczące gospodarki nieruchomościami</v>
      </c>
      <c r="M33" s="20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20" t="s">
        <v>97</v>
      </c>
      <c r="O33" s="97"/>
      <c r="P33" s="98"/>
      <c r="Q33" s="98"/>
      <c r="R33" s="98"/>
      <c r="S33" s="98">
        <v>1</v>
      </c>
      <c r="T33" s="99"/>
      <c r="U33" s="88" t="s">
        <v>267</v>
      </c>
      <c r="V33" s="100"/>
      <c r="W33" s="83" t="str">
        <f t="shared" si="9"/>
        <v>A.I.4.</v>
      </c>
      <c r="X33" s="101"/>
      <c r="Y33" s="20" t="s">
        <v>266</v>
      </c>
      <c r="Z33" s="20"/>
    </row>
    <row r="34" spans="1:27" outlineLevel="3">
      <c r="A34" s="7" t="e">
        <f>#REF!</f>
        <v>#REF!</v>
      </c>
      <c r="B34" s="7" t="e">
        <f>#REF!</f>
        <v>#REF!</v>
      </c>
      <c r="D34" s="20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1"/>
      <c r="P34" s="42"/>
      <c r="Q34" s="42"/>
      <c r="R34" s="42">
        <v>4</v>
      </c>
      <c r="S34" s="42"/>
      <c r="T34" s="43"/>
      <c r="U34" s="48" t="s">
        <v>60</v>
      </c>
      <c r="V34" s="27"/>
      <c r="W34" s="31" t="str">
        <f t="shared" si="9"/>
        <v>A.I.4.</v>
      </c>
      <c r="X34" s="67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20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1"/>
      <c r="P35" s="42"/>
      <c r="Q35" s="42"/>
      <c r="R35" s="42">
        <v>5</v>
      </c>
      <c r="S35" s="42"/>
      <c r="T35" s="43"/>
      <c r="U35" s="48" t="s">
        <v>61</v>
      </c>
      <c r="V35" s="27"/>
      <c r="W35" s="31" t="str">
        <f t="shared" si="9"/>
        <v>A.I.5.</v>
      </c>
      <c r="X35" s="67"/>
    </row>
    <row r="36" spans="1:27" ht="15" customHeight="1" outlineLevel="2">
      <c r="A36" s="7" t="e">
        <f t="shared" si="16"/>
        <v>#REF!</v>
      </c>
      <c r="B36" s="20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6"/>
      <c r="P36" s="37" t="s">
        <v>63</v>
      </c>
      <c r="Q36" s="37"/>
      <c r="R36" s="37"/>
      <c r="S36" s="37"/>
      <c r="T36" s="38"/>
      <c r="U36" s="39" t="s">
        <v>62</v>
      </c>
      <c r="V36" s="24"/>
      <c r="W36" s="129" t="str">
        <f t="shared" si="9"/>
        <v>A.II.</v>
      </c>
      <c r="X36" s="68"/>
      <c r="Z36" s="18"/>
      <c r="AA36" s="40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20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21"/>
      <c r="P37" s="119"/>
      <c r="Q37" s="119">
        <v>1</v>
      </c>
      <c r="R37" s="119"/>
      <c r="S37" s="119"/>
      <c r="T37" s="120"/>
      <c r="U37" s="121" t="s">
        <v>71</v>
      </c>
      <c r="V37" s="118"/>
      <c r="W37" s="124" t="str">
        <f t="shared" si="9"/>
        <v>A.II.1.</v>
      </c>
      <c r="X37" s="69"/>
      <c r="Z37" s="18"/>
      <c r="AA37" s="40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20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1"/>
      <c r="P38" s="42"/>
      <c r="Q38" s="42"/>
      <c r="R38" s="42">
        <v>1</v>
      </c>
      <c r="S38" s="42"/>
      <c r="T38" s="43"/>
      <c r="U38" s="48" t="s">
        <v>51</v>
      </c>
      <c r="V38" s="29"/>
      <c r="W38" s="31" t="str">
        <f t="shared" si="9"/>
        <v>A.II.1.1.</v>
      </c>
      <c r="X38" s="64"/>
      <c r="Z38" s="18"/>
      <c r="AA38" s="40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20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5"/>
      <c r="P39" s="46"/>
      <c r="Q39" s="46"/>
      <c r="R39" s="46"/>
      <c r="S39" s="46">
        <v>1</v>
      </c>
      <c r="T39" s="47"/>
      <c r="U39" s="8" t="s">
        <v>3</v>
      </c>
      <c r="V39" s="26"/>
      <c r="W39" s="83" t="str">
        <f t="shared" si="9"/>
        <v>A.II.1.1.1.</v>
      </c>
      <c r="X39" s="65"/>
      <c r="Z39" s="18"/>
      <c r="AA39" s="40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20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5"/>
      <c r="P40" s="46"/>
      <c r="Q40" s="46"/>
      <c r="R40" s="46"/>
      <c r="S40" s="46">
        <v>2</v>
      </c>
      <c r="T40" s="47"/>
      <c r="U40" s="8" t="s">
        <v>0</v>
      </c>
      <c r="V40" s="26"/>
      <c r="W40" s="83" t="str">
        <f t="shared" si="9"/>
        <v>A.II.1.1.2.</v>
      </c>
      <c r="X40" s="80"/>
      <c r="Z40" s="18"/>
      <c r="AA40" s="40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20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5"/>
      <c r="P41" s="46"/>
      <c r="Q41" s="46"/>
      <c r="R41" s="46"/>
      <c r="S41" s="46">
        <v>3</v>
      </c>
      <c r="T41" s="47"/>
      <c r="U41" s="8" t="s">
        <v>21</v>
      </c>
      <c r="V41" s="26"/>
      <c r="W41" s="83" t="str">
        <f t="shared" si="9"/>
        <v>A.II.1.1.3.</v>
      </c>
      <c r="X41" s="65"/>
      <c r="Z41" s="18"/>
      <c r="AA41" s="40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20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5"/>
      <c r="P42" s="46"/>
      <c r="Q42" s="46"/>
      <c r="R42" s="46"/>
      <c r="S42" s="46">
        <v>4</v>
      </c>
      <c r="T42" s="47"/>
      <c r="U42" s="8" t="s">
        <v>27</v>
      </c>
      <c r="V42" s="26"/>
      <c r="W42" s="83" t="str">
        <f t="shared" si="9"/>
        <v>A.II.1.1.4.</v>
      </c>
      <c r="X42" s="65"/>
      <c r="Z42" s="18"/>
      <c r="AA42" s="40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20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1"/>
      <c r="P43" s="42"/>
      <c r="Q43" s="42"/>
      <c r="R43" s="42">
        <v>2</v>
      </c>
      <c r="S43" s="42"/>
      <c r="T43" s="43"/>
      <c r="U43" s="48" t="s">
        <v>52</v>
      </c>
      <c r="V43" s="25"/>
      <c r="W43" s="31" t="str">
        <f t="shared" si="9"/>
        <v>A.II.1.2.</v>
      </c>
      <c r="X43" s="64"/>
      <c r="Z43" s="18"/>
      <c r="AA43" s="40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20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1"/>
      <c r="P44" s="42"/>
      <c r="Q44" s="42"/>
      <c r="R44" s="42">
        <v>3</v>
      </c>
      <c r="S44" s="42"/>
      <c r="T44" s="43"/>
      <c r="U44" s="48" t="s">
        <v>53</v>
      </c>
      <c r="V44" s="25"/>
      <c r="W44" s="31" t="str">
        <f t="shared" si="9"/>
        <v>A.II.1.3.</v>
      </c>
      <c r="X44" s="64"/>
      <c r="Z44" s="18"/>
      <c r="AA44" s="40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20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5"/>
      <c r="P45" s="46"/>
      <c r="Q45" s="46"/>
      <c r="R45" s="46"/>
      <c r="S45" s="46">
        <v>1</v>
      </c>
      <c r="T45" s="47"/>
      <c r="U45" s="8" t="s">
        <v>420</v>
      </c>
      <c r="V45" s="26"/>
      <c r="W45" s="83" t="str">
        <f t="shared" si="9"/>
        <v>A.II.1.3.1.</v>
      </c>
      <c r="X45" s="65"/>
      <c r="Z45" s="18"/>
      <c r="AA45" s="40"/>
    </row>
    <row r="46" spans="1:27" ht="15" customHeight="1" outlineLevel="3">
      <c r="E46" s="20"/>
      <c r="N46" s="7" t="s">
        <v>109</v>
      </c>
      <c r="O46" s="45"/>
      <c r="P46" s="46"/>
      <c r="Q46" s="46"/>
      <c r="R46" s="46"/>
      <c r="S46" s="46">
        <v>2</v>
      </c>
      <c r="T46" s="47"/>
      <c r="U46" s="8" t="s">
        <v>2</v>
      </c>
      <c r="V46" s="26"/>
      <c r="W46" s="86" t="str">
        <f>N46</f>
        <v>A.II.1.3.2.</v>
      </c>
      <c r="X46" s="65"/>
      <c r="Z46" s="18"/>
      <c r="AA46" s="85"/>
    </row>
    <row r="47" spans="1:27" ht="15" customHeight="1" outlineLevel="3">
      <c r="E47" s="20"/>
      <c r="N47" s="7" t="s">
        <v>110</v>
      </c>
      <c r="O47" s="45"/>
      <c r="P47" s="46"/>
      <c r="Q47" s="46"/>
      <c r="R47" s="46"/>
      <c r="S47" s="46">
        <v>3</v>
      </c>
      <c r="T47" s="47"/>
      <c r="U47" s="8" t="s">
        <v>69</v>
      </c>
      <c r="V47" s="26"/>
      <c r="W47" s="86" t="str">
        <f>N47</f>
        <v>A.II.1.3.3.</v>
      </c>
      <c r="X47" s="65"/>
      <c r="Z47" s="18"/>
      <c r="AA47" s="85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20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5"/>
      <c r="P48" s="46"/>
      <c r="Q48" s="46"/>
      <c r="R48" s="46"/>
      <c r="S48" s="46">
        <v>4</v>
      </c>
      <c r="T48" s="47"/>
      <c r="U48" s="8" t="s">
        <v>277</v>
      </c>
      <c r="V48" s="26"/>
      <c r="W48" s="83" t="str">
        <f t="shared" si="9"/>
        <v>A.II.1.3.4.</v>
      </c>
      <c r="X48" s="65"/>
      <c r="Z48" s="18"/>
      <c r="AA48" s="40"/>
    </row>
    <row r="49" spans="1:27" s="96" customFormat="1" ht="15" hidden="1" customHeight="1" outlineLevel="3">
      <c r="A49" s="20" t="e">
        <f>A48</f>
        <v>#REF!</v>
      </c>
      <c r="B49" s="20" t="e">
        <f>B48</f>
        <v>#REF!</v>
      </c>
      <c r="C49" s="20" t="e">
        <f>C48</f>
        <v>#REF!</v>
      </c>
      <c r="D49" s="20" t="e">
        <f>D48</f>
        <v>#REF!</v>
      </c>
      <c r="E49" s="20">
        <f t="shared" ref="E49" si="25">S49</f>
        <v>4</v>
      </c>
      <c r="F49" s="20" t="e">
        <f t="shared" ref="F49" si="26">IF(A49="","",(A49&amp;"."))&amp;IF(B49="","",(B49&amp;"."))&amp;IF(C49="","",(C49&amp;"."))&amp;IF(D49="","",(D49&amp;"."))&amp;IF(E49="","",(E49&amp;"."))</f>
        <v>#REF!</v>
      </c>
      <c r="G49" s="20" t="e">
        <f t="shared" ref="G49" si="27">F49&amp;" "&amp;U49</f>
        <v>#REF!</v>
      </c>
      <c r="H49" s="20" t="s">
        <v>70</v>
      </c>
      <c r="I49" s="20" t="str">
        <f t="shared" si="17"/>
        <v>II. CZĘŚĆ DROGOWA</v>
      </c>
      <c r="J49" s="20" t="str">
        <f t="shared" si="19"/>
        <v>1. Część Ogólna</v>
      </c>
      <c r="K49" s="20" t="str">
        <f>$K$44</f>
        <v>3. RECEPTY I USTALENIA TECHNOLOGICZNE, DOKUMENTY JAKOŚCIOWE ROBÓT</v>
      </c>
      <c r="L49" s="20" t="str">
        <f t="shared" ref="L49" si="28">S49&amp;". "&amp;U49</f>
        <v>4. Próby końcowe</v>
      </c>
      <c r="M49" s="20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20" t="s">
        <v>110</v>
      </c>
      <c r="O49" s="102"/>
      <c r="P49" s="103"/>
      <c r="Q49" s="103"/>
      <c r="R49" s="103"/>
      <c r="S49" s="103">
        <v>4</v>
      </c>
      <c r="T49" s="104"/>
      <c r="U49" s="88" t="s">
        <v>31</v>
      </c>
      <c r="V49" s="84"/>
      <c r="W49" s="83" t="str">
        <f t="shared" si="9"/>
        <v>A.II.1.3.3.</v>
      </c>
      <c r="X49" s="105"/>
      <c r="Y49" s="20"/>
      <c r="Z49" s="106"/>
      <c r="AA49" s="107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20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1"/>
      <c r="P50" s="42"/>
      <c r="Q50" s="42"/>
      <c r="R50" s="42">
        <v>4</v>
      </c>
      <c r="S50" s="42"/>
      <c r="T50" s="43"/>
      <c r="U50" s="48" t="s">
        <v>72</v>
      </c>
      <c r="V50" s="25"/>
      <c r="W50" s="31" t="str">
        <f t="shared" si="9"/>
        <v>A.II.1.4.</v>
      </c>
      <c r="X50" s="64"/>
      <c r="Z50" s="18"/>
      <c r="AA50" s="40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20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5"/>
      <c r="P51" s="46"/>
      <c r="Q51" s="46"/>
      <c r="R51" s="46"/>
      <c r="S51" s="46">
        <v>1</v>
      </c>
      <c r="T51" s="47"/>
      <c r="U51" s="8" t="s">
        <v>28</v>
      </c>
      <c r="V51" s="26"/>
      <c r="W51" s="83" t="str">
        <f t="shared" si="9"/>
        <v>A.II.1.4.1.</v>
      </c>
      <c r="X51" s="65"/>
      <c r="Z51" s="18"/>
      <c r="AA51" s="40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20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5"/>
      <c r="P52" s="46"/>
      <c r="Q52" s="46"/>
      <c r="R52" s="46"/>
      <c r="S52" s="46">
        <v>2</v>
      </c>
      <c r="T52" s="47"/>
      <c r="U52" s="8" t="s">
        <v>273</v>
      </c>
      <c r="V52" s="26"/>
      <c r="W52" s="83" t="str">
        <f t="shared" si="9"/>
        <v>A.II.1.4.2.</v>
      </c>
      <c r="X52" s="65"/>
      <c r="Z52" s="18"/>
      <c r="AA52" s="40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20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1"/>
      <c r="P53" s="42"/>
      <c r="Q53" s="42"/>
      <c r="R53" s="42">
        <v>5</v>
      </c>
      <c r="S53" s="42"/>
      <c r="T53" s="43"/>
      <c r="U53" s="48" t="s">
        <v>55</v>
      </c>
      <c r="V53" s="27"/>
      <c r="W53" s="31" t="str">
        <f t="shared" si="9"/>
        <v>A.II.1.5.</v>
      </c>
      <c r="X53" s="67"/>
      <c r="Z53" s="18"/>
      <c r="AA53" s="40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20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21"/>
      <c r="P54" s="119"/>
      <c r="Q54" s="119">
        <v>2</v>
      </c>
      <c r="R54" s="119"/>
      <c r="S54" s="119"/>
      <c r="T54" s="120"/>
      <c r="U54" s="121" t="s">
        <v>274</v>
      </c>
      <c r="V54" s="118"/>
      <c r="W54" s="124" t="str">
        <f t="shared" si="9"/>
        <v>A.II.2.</v>
      </c>
      <c r="X54" s="69"/>
      <c r="Z54" s="18"/>
      <c r="AA54" s="40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20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1"/>
      <c r="P55" s="42"/>
      <c r="Q55" s="42"/>
      <c r="R55" s="42">
        <v>1</v>
      </c>
      <c r="S55" s="42"/>
      <c r="T55" s="43"/>
      <c r="U55" s="48" t="s">
        <v>54</v>
      </c>
      <c r="V55" s="27"/>
      <c r="W55" s="31" t="str">
        <f t="shared" si="9"/>
        <v>A.II.2.1.</v>
      </c>
      <c r="X55" s="67"/>
      <c r="Z55" s="18"/>
      <c r="AA55" s="40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20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1"/>
      <c r="P56" s="42"/>
      <c r="Q56" s="42"/>
      <c r="R56" s="42">
        <v>2</v>
      </c>
      <c r="S56" s="42"/>
      <c r="T56" s="43"/>
      <c r="U56" s="48" t="s">
        <v>59</v>
      </c>
      <c r="V56" s="27"/>
      <c r="W56" s="31" t="str">
        <f t="shared" si="9"/>
        <v>A.II.2.2.</v>
      </c>
      <c r="X56" s="67"/>
      <c r="Z56" s="18"/>
      <c r="AA56" s="40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20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2"/>
      <c r="P57" s="119"/>
      <c r="Q57" s="119">
        <v>3</v>
      </c>
      <c r="R57" s="119"/>
      <c r="S57" s="119"/>
      <c r="T57" s="120"/>
      <c r="U57" s="121" t="s">
        <v>275</v>
      </c>
      <c r="V57" s="118"/>
      <c r="W57" s="124" t="str">
        <f t="shared" si="9"/>
        <v>A.II.3.</v>
      </c>
      <c r="X57" s="69"/>
      <c r="Z57" s="18"/>
      <c r="AA57" s="40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20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1"/>
      <c r="P58" s="42"/>
      <c r="Q58" s="42"/>
      <c r="R58" s="42">
        <v>1</v>
      </c>
      <c r="S58" s="42"/>
      <c r="T58" s="43"/>
      <c r="U58" s="48" t="s">
        <v>54</v>
      </c>
      <c r="V58" s="27"/>
      <c r="W58" s="31" t="str">
        <f t="shared" si="9"/>
        <v>A.II.3.1.</v>
      </c>
      <c r="X58" s="67"/>
      <c r="Z58" s="18"/>
      <c r="AA58" s="40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20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1"/>
      <c r="P59" s="42"/>
      <c r="Q59" s="42"/>
      <c r="R59" s="42">
        <v>2</v>
      </c>
      <c r="S59" s="42"/>
      <c r="T59" s="43"/>
      <c r="U59" s="48" t="s">
        <v>59</v>
      </c>
      <c r="V59" s="27"/>
      <c r="W59" s="31" t="str">
        <f t="shared" si="9"/>
        <v>A.II.3.2.</v>
      </c>
      <c r="X59" s="67"/>
      <c r="Z59" s="18"/>
      <c r="AA59" s="40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20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21"/>
      <c r="P60" s="119"/>
      <c r="Q60" s="119">
        <v>4</v>
      </c>
      <c r="R60" s="119"/>
      <c r="S60" s="119"/>
      <c r="T60" s="120"/>
      <c r="U60" s="121" t="s">
        <v>276</v>
      </c>
      <c r="V60" s="118"/>
      <c r="W60" s="124" t="str">
        <f t="shared" si="9"/>
        <v>A.II.4.</v>
      </c>
      <c r="X60" s="69"/>
      <c r="Z60" s="18"/>
      <c r="AA60" s="40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20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1"/>
      <c r="P61" s="42"/>
      <c r="Q61" s="42"/>
      <c r="R61" s="42">
        <v>1</v>
      </c>
      <c r="S61" s="42"/>
      <c r="T61" s="43"/>
      <c r="U61" s="48" t="s">
        <v>54</v>
      </c>
      <c r="V61" s="27"/>
      <c r="W61" s="31" t="str">
        <f t="shared" si="9"/>
        <v>A.II.4.1.</v>
      </c>
      <c r="X61" s="67"/>
      <c r="Z61" s="18"/>
      <c r="AA61" s="40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20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1"/>
      <c r="P62" s="42"/>
      <c r="Q62" s="42"/>
      <c r="R62" s="42">
        <v>2</v>
      </c>
      <c r="S62" s="42"/>
      <c r="T62" s="43"/>
      <c r="U62" s="48" t="s">
        <v>59</v>
      </c>
      <c r="V62" s="27"/>
      <c r="W62" s="31" t="str">
        <f t="shared" si="9"/>
        <v>A.II.4.2.</v>
      </c>
      <c r="X62" s="67"/>
      <c r="Z62" s="18"/>
      <c r="AA62" s="40"/>
    </row>
    <row r="63" spans="1:27" ht="15" customHeight="1" outlineLevel="3">
      <c r="D63" s="20"/>
      <c r="N63" s="146" t="s">
        <v>123</v>
      </c>
      <c r="O63" s="121"/>
      <c r="P63" s="119"/>
      <c r="Q63" s="119">
        <v>5</v>
      </c>
      <c r="R63" s="119"/>
      <c r="S63" s="119"/>
      <c r="T63" s="120"/>
      <c r="U63" s="121" t="s">
        <v>278</v>
      </c>
      <c r="V63" s="122"/>
      <c r="W63" s="124" t="str">
        <f t="shared" si="9"/>
        <v>A.II.5.</v>
      </c>
      <c r="X63" s="67"/>
      <c r="Z63" s="18"/>
      <c r="AA63" s="82"/>
    </row>
    <row r="64" spans="1:27" ht="15" customHeight="1" outlineLevel="3">
      <c r="D64" s="20"/>
      <c r="N64" s="146" t="s">
        <v>124</v>
      </c>
      <c r="O64" s="41"/>
      <c r="P64" s="42"/>
      <c r="Q64" s="42"/>
      <c r="R64" s="42">
        <v>1</v>
      </c>
      <c r="S64" s="42"/>
      <c r="T64" s="43"/>
      <c r="U64" s="48" t="s">
        <v>54</v>
      </c>
      <c r="V64" s="27"/>
      <c r="W64" s="31" t="str">
        <f t="shared" si="9"/>
        <v>A.II.5.1.</v>
      </c>
      <c r="X64" s="67"/>
      <c r="Z64" s="18"/>
      <c r="AA64" s="82"/>
    </row>
    <row r="65" spans="1:27" ht="15" customHeight="1" outlineLevel="3">
      <c r="D65" s="20"/>
      <c r="N65" s="146" t="s">
        <v>125</v>
      </c>
      <c r="O65" s="41"/>
      <c r="P65" s="42"/>
      <c r="Q65" s="42"/>
      <c r="R65" s="42">
        <v>2</v>
      </c>
      <c r="S65" s="42"/>
      <c r="T65" s="43"/>
      <c r="U65" s="48" t="s">
        <v>59</v>
      </c>
      <c r="V65" s="27"/>
      <c r="W65" s="31" t="str">
        <f t="shared" si="9"/>
        <v>A.II.5.2.</v>
      </c>
      <c r="X65" s="67"/>
      <c r="Z65" s="18"/>
      <c r="AA65" s="82"/>
    </row>
    <row r="66" spans="1:27" ht="15" customHeight="1" outlineLevel="3">
      <c r="D66" s="20"/>
      <c r="N66" s="146" t="s">
        <v>301</v>
      </c>
      <c r="O66" s="121"/>
      <c r="P66" s="119"/>
      <c r="Q66" s="119">
        <v>6</v>
      </c>
      <c r="R66" s="119"/>
      <c r="S66" s="119"/>
      <c r="T66" s="120"/>
      <c r="U66" s="121" t="s">
        <v>279</v>
      </c>
      <c r="V66" s="122"/>
      <c r="W66" s="124" t="str">
        <f t="shared" si="9"/>
        <v>A.II.6</v>
      </c>
      <c r="X66" s="67"/>
      <c r="Z66" s="18"/>
      <c r="AA66" s="82"/>
    </row>
    <row r="67" spans="1:27" ht="15" customHeight="1" outlineLevel="3">
      <c r="D67" s="20"/>
      <c r="N67" s="146" t="s">
        <v>126</v>
      </c>
      <c r="O67" s="41"/>
      <c r="P67" s="42"/>
      <c r="Q67" s="42"/>
      <c r="R67" s="42">
        <v>1</v>
      </c>
      <c r="S67" s="42"/>
      <c r="T67" s="43"/>
      <c r="U67" s="48" t="s">
        <v>54</v>
      </c>
      <c r="V67" s="27"/>
      <c r="W67" s="31" t="str">
        <f t="shared" si="9"/>
        <v>A.II.6.1.</v>
      </c>
      <c r="X67" s="67"/>
      <c r="Z67" s="18"/>
      <c r="AA67" s="82"/>
    </row>
    <row r="68" spans="1:27" ht="15" customHeight="1" outlineLevel="3">
      <c r="D68" s="20"/>
      <c r="N68" s="146" t="s">
        <v>127</v>
      </c>
      <c r="O68" s="41"/>
      <c r="P68" s="42"/>
      <c r="Q68" s="42"/>
      <c r="R68" s="42">
        <v>2</v>
      </c>
      <c r="S68" s="42"/>
      <c r="T68" s="43"/>
      <c r="U68" s="48" t="s">
        <v>59</v>
      </c>
      <c r="V68" s="27"/>
      <c r="W68" s="31" t="str">
        <f t="shared" si="9"/>
        <v>A.II.6.2.</v>
      </c>
      <c r="X68" s="67"/>
      <c r="Z68" s="18"/>
      <c r="AA68" s="82"/>
    </row>
    <row r="69" spans="1:27" ht="15" customHeight="1" outlineLevel="2">
      <c r="A69" s="7" t="e">
        <f>A62</f>
        <v>#REF!</v>
      </c>
      <c r="B69" s="7" t="e">
        <f>B62</f>
        <v>#REF!</v>
      </c>
      <c r="C69" s="20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21"/>
      <c r="P69" s="119"/>
      <c r="Q69" s="119">
        <v>7</v>
      </c>
      <c r="R69" s="119"/>
      <c r="S69" s="119"/>
      <c r="T69" s="120"/>
      <c r="U69" s="121" t="s">
        <v>12</v>
      </c>
      <c r="V69" s="118"/>
      <c r="W69" s="124" t="str">
        <f t="shared" si="9"/>
        <v>A.II.7.</v>
      </c>
      <c r="X69" s="69"/>
      <c r="Z69" s="18"/>
      <c r="AA69" s="40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20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1"/>
      <c r="P70" s="42"/>
      <c r="Q70" s="42"/>
      <c r="R70" s="42">
        <v>1</v>
      </c>
      <c r="S70" s="42"/>
      <c r="T70" s="43"/>
      <c r="U70" s="48" t="s">
        <v>54</v>
      </c>
      <c r="V70" s="27"/>
      <c r="W70" s="31" t="str">
        <f t="shared" si="9"/>
        <v>A.II.7.1.</v>
      </c>
      <c r="X70" s="67"/>
      <c r="Z70" s="18"/>
      <c r="AA70" s="40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20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1"/>
      <c r="P71" s="42"/>
      <c r="Q71" s="42"/>
      <c r="R71" s="42">
        <v>2</v>
      </c>
      <c r="S71" s="42"/>
      <c r="T71" s="43"/>
      <c r="U71" s="48" t="s">
        <v>59</v>
      </c>
      <c r="V71" s="27"/>
      <c r="W71" s="31" t="str">
        <f t="shared" si="9"/>
        <v>A.II.7.2.</v>
      </c>
      <c r="X71" s="67"/>
      <c r="Z71" s="18"/>
      <c r="AA71" s="40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20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21"/>
      <c r="P72" s="119"/>
      <c r="Q72" s="119">
        <v>8</v>
      </c>
      <c r="R72" s="119"/>
      <c r="S72" s="119"/>
      <c r="T72" s="120"/>
      <c r="U72" s="121" t="s">
        <v>10</v>
      </c>
      <c r="V72" s="118"/>
      <c r="W72" s="124" t="str">
        <f t="shared" si="9"/>
        <v>A.II.8.</v>
      </c>
      <c r="X72" s="69"/>
      <c r="Z72" s="18"/>
      <c r="AA72" s="40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20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1"/>
      <c r="P73" s="42"/>
      <c r="Q73" s="42"/>
      <c r="R73" s="42">
        <v>1</v>
      </c>
      <c r="S73" s="42"/>
      <c r="T73" s="43"/>
      <c r="U73" s="48" t="s">
        <v>54</v>
      </c>
      <c r="V73" s="27"/>
      <c r="W73" s="31" t="str">
        <f t="shared" ref="W73:W132" si="43">N73</f>
        <v>A.II.8.1.</v>
      </c>
      <c r="X73" s="67"/>
      <c r="Z73" s="18"/>
      <c r="AA73" s="40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20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1"/>
      <c r="P74" s="42"/>
      <c r="Q74" s="42"/>
      <c r="R74" s="42">
        <v>2</v>
      </c>
      <c r="S74" s="42"/>
      <c r="T74" s="43"/>
      <c r="U74" s="48" t="s">
        <v>59</v>
      </c>
      <c r="V74" s="27"/>
      <c r="W74" s="31" t="str">
        <f t="shared" si="43"/>
        <v>A.II.8.2.</v>
      </c>
      <c r="X74" s="67"/>
      <c r="Z74" s="18"/>
      <c r="AA74" s="40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20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21"/>
      <c r="P75" s="119"/>
      <c r="Q75" s="119">
        <v>9</v>
      </c>
      <c r="R75" s="119"/>
      <c r="S75" s="119"/>
      <c r="T75" s="120"/>
      <c r="U75" s="121" t="s">
        <v>11</v>
      </c>
      <c r="V75" s="118"/>
      <c r="W75" s="124" t="str">
        <f t="shared" si="43"/>
        <v>A.II.9</v>
      </c>
      <c r="X75" s="69"/>
      <c r="Z75" s="18"/>
      <c r="AA75" s="40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20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1"/>
      <c r="P76" s="42"/>
      <c r="Q76" s="42"/>
      <c r="R76" s="42">
        <v>1</v>
      </c>
      <c r="S76" s="42"/>
      <c r="T76" s="43"/>
      <c r="U76" s="48" t="s">
        <v>51</v>
      </c>
      <c r="V76" s="25"/>
      <c r="W76" s="31" t="str">
        <f t="shared" si="43"/>
        <v>A.II.9.1.</v>
      </c>
      <c r="X76" s="64"/>
      <c r="Z76" s="18"/>
      <c r="AA76" s="40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20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5"/>
      <c r="P77" s="46"/>
      <c r="Q77" s="46"/>
      <c r="R77" s="46"/>
      <c r="S77" s="46">
        <v>1</v>
      </c>
      <c r="T77" s="47"/>
      <c r="U77" s="8" t="s">
        <v>3</v>
      </c>
      <c r="V77" s="26"/>
      <c r="W77" s="83" t="str">
        <f t="shared" si="43"/>
        <v>A.II.9.1.1</v>
      </c>
      <c r="X77" s="65"/>
      <c r="Z77" s="18"/>
      <c r="AA77" s="40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20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5"/>
      <c r="P78" s="46"/>
      <c r="Q78" s="46"/>
      <c r="R78" s="46"/>
      <c r="S78" s="46">
        <v>2</v>
      </c>
      <c r="T78" s="47"/>
      <c r="U78" s="8" t="s">
        <v>0</v>
      </c>
      <c r="V78" s="26"/>
      <c r="W78" s="83" t="str">
        <f t="shared" si="43"/>
        <v>A.II.9.1.2</v>
      </c>
      <c r="X78" s="65"/>
      <c r="Z78" s="18"/>
      <c r="AA78" s="40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20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5"/>
      <c r="P79" s="46"/>
      <c r="Q79" s="46"/>
      <c r="R79" s="46"/>
      <c r="S79" s="46">
        <v>3</v>
      </c>
      <c r="T79" s="47"/>
      <c r="U79" s="8" t="s">
        <v>21</v>
      </c>
      <c r="V79" s="26"/>
      <c r="W79" s="83" t="str">
        <f t="shared" si="43"/>
        <v>A.II.9.1.3</v>
      </c>
      <c r="X79" s="65"/>
      <c r="Z79" s="18"/>
      <c r="AA79" s="40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20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5"/>
      <c r="P80" s="46"/>
      <c r="Q80" s="46"/>
      <c r="R80" s="46"/>
      <c r="S80" s="46">
        <v>4</v>
      </c>
      <c r="T80" s="47"/>
      <c r="U80" s="8" t="s">
        <v>27</v>
      </c>
      <c r="V80" s="26"/>
      <c r="W80" s="83" t="str">
        <f t="shared" si="43"/>
        <v>A.II.9.1.4</v>
      </c>
      <c r="X80" s="65"/>
      <c r="Z80" s="18"/>
      <c r="AA80" s="40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20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1"/>
      <c r="P81" s="42"/>
      <c r="Q81" s="42"/>
      <c r="R81" s="42">
        <v>2</v>
      </c>
      <c r="S81" s="42"/>
      <c r="T81" s="43"/>
      <c r="U81" s="48" t="s">
        <v>52</v>
      </c>
      <c r="V81" s="25"/>
      <c r="W81" s="31" t="str">
        <f t="shared" si="43"/>
        <v>A.II.9.2.</v>
      </c>
      <c r="X81" s="64"/>
      <c r="Z81" s="18"/>
      <c r="AA81" s="40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20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1"/>
      <c r="P82" s="42"/>
      <c r="Q82" s="42"/>
      <c r="R82" s="42">
        <v>3</v>
      </c>
      <c r="S82" s="42"/>
      <c r="T82" s="43"/>
      <c r="U82" s="48" t="s">
        <v>53</v>
      </c>
      <c r="V82" s="25"/>
      <c r="W82" s="31" t="str">
        <f t="shared" si="43"/>
        <v>A.II.9.3.</v>
      </c>
      <c r="X82" s="64"/>
      <c r="Z82" s="18"/>
      <c r="AA82" s="40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20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5"/>
      <c r="P83" s="46"/>
      <c r="Q83" s="46"/>
      <c r="R83" s="46"/>
      <c r="S83" s="46">
        <v>1</v>
      </c>
      <c r="T83" s="47"/>
      <c r="U83" s="8" t="s">
        <v>69</v>
      </c>
      <c r="V83" s="26"/>
      <c r="W83" s="83" t="str">
        <f t="shared" si="43"/>
        <v>A.II.9.3.1</v>
      </c>
      <c r="X83" s="65"/>
      <c r="Z83" s="18"/>
      <c r="AA83" s="40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20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1"/>
      <c r="P84" s="42"/>
      <c r="Q84" s="42"/>
      <c r="R84" s="42">
        <v>4</v>
      </c>
      <c r="S84" s="42"/>
      <c r="T84" s="43"/>
      <c r="U84" s="48" t="s">
        <v>72</v>
      </c>
      <c r="V84" s="25"/>
      <c r="W84" s="31" t="str">
        <f t="shared" si="43"/>
        <v>A.II.9.4.</v>
      </c>
      <c r="X84" s="64"/>
      <c r="Z84" s="18"/>
      <c r="AA84" s="40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20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5"/>
      <c r="P85" s="46"/>
      <c r="Q85" s="46"/>
      <c r="R85" s="46"/>
      <c r="S85" s="46">
        <v>1</v>
      </c>
      <c r="T85" s="47"/>
      <c r="U85" s="8" t="s">
        <v>28</v>
      </c>
      <c r="V85" s="26"/>
      <c r="W85" s="83" t="str">
        <f t="shared" si="43"/>
        <v>A.II,.9.4.1</v>
      </c>
      <c r="X85" s="65"/>
      <c r="Z85" s="18"/>
      <c r="AA85" s="40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20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5"/>
      <c r="P86" s="46"/>
      <c r="Q86" s="46"/>
      <c r="R86" s="46"/>
      <c r="S86" s="46">
        <v>2</v>
      </c>
      <c r="T86" s="47"/>
      <c r="U86" s="8" t="s">
        <v>273</v>
      </c>
      <c r="V86" s="26"/>
      <c r="W86" s="83" t="str">
        <f t="shared" si="43"/>
        <v>A.II,.9.4.2</v>
      </c>
      <c r="X86" s="65"/>
      <c r="Z86" s="18"/>
      <c r="AA86" s="40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20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1"/>
      <c r="P87" s="42"/>
      <c r="Q87" s="42"/>
      <c r="R87" s="42">
        <v>5</v>
      </c>
      <c r="S87" s="42"/>
      <c r="T87" s="43"/>
      <c r="U87" s="48" t="s">
        <v>54</v>
      </c>
      <c r="V87" s="27"/>
      <c r="W87" s="31" t="str">
        <f t="shared" si="43"/>
        <v>A.II.9.5.</v>
      </c>
      <c r="X87" s="67"/>
      <c r="Z87" s="18"/>
      <c r="AA87" s="40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20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1"/>
      <c r="P88" s="42"/>
      <c r="Q88" s="42"/>
      <c r="R88" s="42">
        <v>6</v>
      </c>
      <c r="S88" s="42"/>
      <c r="T88" s="43"/>
      <c r="U88" s="48" t="s">
        <v>55</v>
      </c>
      <c r="V88" s="27"/>
      <c r="W88" s="31" t="str">
        <f t="shared" si="43"/>
        <v>A.II.9.6.</v>
      </c>
      <c r="X88" s="67"/>
      <c r="Z88" s="18"/>
      <c r="AA88" s="40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20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1"/>
      <c r="P89" s="42"/>
      <c r="Q89" s="42"/>
      <c r="R89" s="42">
        <v>7</v>
      </c>
      <c r="S89" s="42"/>
      <c r="T89" s="43"/>
      <c r="U89" s="48" t="s">
        <v>59</v>
      </c>
      <c r="V89" s="27"/>
      <c r="W89" s="31" t="str">
        <f t="shared" si="43"/>
        <v>A.II.9.7.</v>
      </c>
      <c r="X89" s="67"/>
      <c r="Z89" s="18"/>
      <c r="AA89" s="40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20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21"/>
      <c r="P90" s="119"/>
      <c r="Q90" s="119">
        <v>10</v>
      </c>
      <c r="R90" s="119"/>
      <c r="S90" s="119"/>
      <c r="T90" s="120"/>
      <c r="U90" s="121" t="s">
        <v>13</v>
      </c>
      <c r="V90" s="118"/>
      <c r="W90" s="124" t="str">
        <f t="shared" si="43"/>
        <v>A.II.10.</v>
      </c>
      <c r="X90" s="69"/>
      <c r="Z90" s="18"/>
      <c r="AA90" s="40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20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1"/>
      <c r="P91" s="42"/>
      <c r="Q91" s="42"/>
      <c r="R91" s="42">
        <v>1</v>
      </c>
      <c r="S91" s="42"/>
      <c r="T91" s="43"/>
      <c r="U91" s="48" t="s">
        <v>51</v>
      </c>
      <c r="V91" s="25"/>
      <c r="W91" s="31" t="str">
        <f t="shared" si="43"/>
        <v>A.II.10.1.</v>
      </c>
      <c r="X91" s="64"/>
      <c r="Z91" s="18"/>
      <c r="AA91" s="40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5"/>
      <c r="P92" s="46"/>
      <c r="Q92" s="46"/>
      <c r="R92" s="46"/>
      <c r="S92" s="46">
        <v>1</v>
      </c>
      <c r="T92" s="47"/>
      <c r="U92" s="8" t="s">
        <v>3</v>
      </c>
      <c r="V92" s="26"/>
      <c r="W92" s="83" t="str">
        <f t="shared" si="43"/>
        <v>A.II.10.1.1.</v>
      </c>
      <c r="X92" s="65"/>
      <c r="Z92" s="18"/>
      <c r="AA92" s="40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5"/>
      <c r="P93" s="46"/>
      <c r="Q93" s="46"/>
      <c r="R93" s="46"/>
      <c r="S93" s="46">
        <v>2</v>
      </c>
      <c r="T93" s="47"/>
      <c r="U93" s="8" t="s">
        <v>0</v>
      </c>
      <c r="V93" s="26"/>
      <c r="W93" s="83" t="str">
        <f t="shared" si="43"/>
        <v>A.II.10.1.1.</v>
      </c>
      <c r="X93" s="65"/>
      <c r="Z93" s="18"/>
      <c r="AA93" s="40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5"/>
      <c r="P94" s="46"/>
      <c r="Q94" s="46"/>
      <c r="R94" s="46"/>
      <c r="S94" s="46">
        <v>3</v>
      </c>
      <c r="T94" s="47"/>
      <c r="U94" s="8" t="s">
        <v>21</v>
      </c>
      <c r="V94" s="26"/>
      <c r="W94" s="83" t="str">
        <f t="shared" si="43"/>
        <v>A.II.10.1.1.</v>
      </c>
      <c r="X94" s="65"/>
      <c r="Z94" s="18"/>
      <c r="AA94" s="40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5"/>
      <c r="P95" s="46"/>
      <c r="Q95" s="46"/>
      <c r="R95" s="46"/>
      <c r="S95" s="46">
        <v>4</v>
      </c>
      <c r="T95" s="47"/>
      <c r="U95" s="8" t="s">
        <v>27</v>
      </c>
      <c r="V95" s="26"/>
      <c r="W95" s="83" t="str">
        <f t="shared" si="43"/>
        <v>A.II.10.1.1.</v>
      </c>
      <c r="X95" s="65"/>
      <c r="Z95" s="18"/>
      <c r="AA95" s="40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20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1"/>
      <c r="P96" s="42"/>
      <c r="Q96" s="42"/>
      <c r="R96" s="42">
        <v>2</v>
      </c>
      <c r="S96" s="42"/>
      <c r="T96" s="43"/>
      <c r="U96" s="48" t="s">
        <v>52</v>
      </c>
      <c r="V96" s="25"/>
      <c r="W96" s="31" t="str">
        <f t="shared" si="43"/>
        <v>A.II.10.2.</v>
      </c>
      <c r="X96" s="76"/>
      <c r="Z96" s="18"/>
      <c r="AA96" s="40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20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1"/>
      <c r="P97" s="42"/>
      <c r="Q97" s="42"/>
      <c r="R97" s="42">
        <v>3</v>
      </c>
      <c r="S97" s="42"/>
      <c r="T97" s="43"/>
      <c r="U97" s="48" t="s">
        <v>53</v>
      </c>
      <c r="V97" s="25"/>
      <c r="W97" s="31" t="str">
        <f t="shared" si="43"/>
        <v>A.II.10.3.</v>
      </c>
      <c r="X97" s="64"/>
      <c r="Z97" s="18"/>
      <c r="AA97" s="40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5"/>
      <c r="P98" s="46"/>
      <c r="Q98" s="46"/>
      <c r="R98" s="46"/>
      <c r="S98" s="46">
        <v>1</v>
      </c>
      <c r="T98" s="47"/>
      <c r="U98" s="8" t="s">
        <v>69</v>
      </c>
      <c r="V98" s="26"/>
      <c r="W98" s="83" t="str">
        <f t="shared" si="43"/>
        <v>A.II.10.3.1.</v>
      </c>
      <c r="X98" s="65"/>
      <c r="Z98" s="18"/>
      <c r="AA98" s="40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20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1"/>
      <c r="P99" s="42"/>
      <c r="Q99" s="42"/>
      <c r="R99" s="42">
        <v>4</v>
      </c>
      <c r="S99" s="42"/>
      <c r="T99" s="43"/>
      <c r="U99" s="48" t="s">
        <v>72</v>
      </c>
      <c r="V99" s="25"/>
      <c r="W99" s="31" t="str">
        <f t="shared" si="43"/>
        <v>A.II.10.4.</v>
      </c>
      <c r="X99" s="64"/>
      <c r="Z99" s="18"/>
      <c r="AA99" s="40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5"/>
      <c r="P100" s="46"/>
      <c r="Q100" s="46"/>
      <c r="R100" s="46"/>
      <c r="S100" s="46">
        <v>1</v>
      </c>
      <c r="T100" s="47"/>
      <c r="U100" s="8" t="s">
        <v>273</v>
      </c>
      <c r="V100" s="26"/>
      <c r="W100" s="83" t="str">
        <f t="shared" si="43"/>
        <v>A.II.10.4.1.</v>
      </c>
      <c r="X100" s="65"/>
      <c r="Z100" s="18"/>
      <c r="AA100" s="40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20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1"/>
      <c r="P101" s="42"/>
      <c r="Q101" s="42"/>
      <c r="R101" s="42">
        <v>5</v>
      </c>
      <c r="S101" s="42"/>
      <c r="T101" s="43"/>
      <c r="U101" s="48" t="s">
        <v>54</v>
      </c>
      <c r="V101" s="27"/>
      <c r="W101" s="31" t="str">
        <f t="shared" si="43"/>
        <v>A.II.10.5.</v>
      </c>
      <c r="X101" s="67"/>
      <c r="Z101" s="18"/>
      <c r="AA101" s="40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20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1"/>
      <c r="P102" s="42"/>
      <c r="Q102" s="42"/>
      <c r="R102" s="42">
        <v>6</v>
      </c>
      <c r="S102" s="42"/>
      <c r="T102" s="43"/>
      <c r="U102" s="48" t="s">
        <v>55</v>
      </c>
      <c r="V102" s="27"/>
      <c r="W102" s="31" t="str">
        <f t="shared" si="43"/>
        <v>A.II.10.6.</v>
      </c>
      <c r="X102" s="67"/>
      <c r="Z102" s="18"/>
      <c r="AA102" s="40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20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1"/>
      <c r="P103" s="42"/>
      <c r="Q103" s="42"/>
      <c r="R103" s="42">
        <v>7</v>
      </c>
      <c r="S103" s="42"/>
      <c r="T103" s="43"/>
      <c r="U103" s="48" t="s">
        <v>59</v>
      </c>
      <c r="V103" s="27"/>
      <c r="W103" s="31" t="str">
        <f t="shared" si="43"/>
        <v>A.II.10.7.</v>
      </c>
      <c r="X103" s="67"/>
      <c r="Z103" s="18"/>
      <c r="AA103" s="40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20">
        <f>Q104</f>
        <v>11</v>
      </c>
      <c r="D104" s="20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21"/>
      <c r="P104" s="119"/>
      <c r="Q104" s="119">
        <v>11</v>
      </c>
      <c r="R104" s="119"/>
      <c r="S104" s="119"/>
      <c r="T104" s="120"/>
      <c r="U104" s="121" t="s">
        <v>14</v>
      </c>
      <c r="V104" s="118"/>
      <c r="W104" s="124" t="str">
        <f t="shared" si="43"/>
        <v>A.II.11.</v>
      </c>
      <c r="X104" s="69"/>
      <c r="Z104" s="18"/>
      <c r="AA104" s="40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20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1"/>
      <c r="P105" s="42"/>
      <c r="Q105" s="42"/>
      <c r="R105" s="42">
        <v>1</v>
      </c>
      <c r="S105" s="42"/>
      <c r="T105" s="43"/>
      <c r="U105" s="48" t="s">
        <v>51</v>
      </c>
      <c r="V105" s="25"/>
      <c r="W105" s="31" t="str">
        <f t="shared" si="43"/>
        <v>A.II.11.1.</v>
      </c>
      <c r="X105" s="64"/>
      <c r="Z105" s="18"/>
      <c r="AA105" s="40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5"/>
      <c r="P106" s="46"/>
      <c r="Q106" s="46"/>
      <c r="R106" s="46"/>
      <c r="S106" s="46">
        <v>1</v>
      </c>
      <c r="T106" s="47"/>
      <c r="U106" s="8" t="s">
        <v>3</v>
      </c>
      <c r="V106" s="26"/>
      <c r="W106" s="83" t="str">
        <f t="shared" si="43"/>
        <v>A.II.11.1.1.</v>
      </c>
      <c r="X106" s="65"/>
      <c r="Z106" s="18"/>
      <c r="AA106" s="40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5"/>
      <c r="P107" s="46"/>
      <c r="Q107" s="46"/>
      <c r="R107" s="46"/>
      <c r="S107" s="46">
        <v>2</v>
      </c>
      <c r="T107" s="47"/>
      <c r="U107" s="8" t="s">
        <v>0</v>
      </c>
      <c r="V107" s="26"/>
      <c r="W107" s="83" t="str">
        <f t="shared" si="43"/>
        <v>A.II.11.1.1.</v>
      </c>
      <c r="X107" s="65"/>
      <c r="Z107" s="18"/>
      <c r="AA107" s="40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20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1"/>
      <c r="P108" s="42"/>
      <c r="Q108" s="42"/>
      <c r="R108" s="42">
        <v>2</v>
      </c>
      <c r="S108" s="42"/>
      <c r="T108" s="43"/>
      <c r="U108" s="48" t="s">
        <v>52</v>
      </c>
      <c r="V108" s="25"/>
      <c r="W108" s="31" t="str">
        <f t="shared" si="43"/>
        <v>A.II.11.2.</v>
      </c>
      <c r="X108" s="64"/>
      <c r="Z108" s="18"/>
      <c r="AA108" s="40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20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1"/>
      <c r="P109" s="42"/>
      <c r="Q109" s="42"/>
      <c r="R109" s="42">
        <v>3</v>
      </c>
      <c r="S109" s="42"/>
      <c r="T109" s="43"/>
      <c r="U109" s="48" t="s">
        <v>53</v>
      </c>
      <c r="V109" s="25"/>
      <c r="W109" s="31" t="str">
        <f t="shared" si="43"/>
        <v>A.II.11.3.</v>
      </c>
      <c r="X109" s="64"/>
      <c r="Z109" s="18"/>
      <c r="AA109" s="40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5"/>
      <c r="P110" s="46"/>
      <c r="Q110" s="46"/>
      <c r="R110" s="46"/>
      <c r="S110" s="46">
        <v>1</v>
      </c>
      <c r="T110" s="47"/>
      <c r="U110" s="8" t="s">
        <v>69</v>
      </c>
      <c r="V110" s="26"/>
      <c r="W110" s="83" t="str">
        <f t="shared" si="43"/>
        <v>A.II.11.3.1.</v>
      </c>
      <c r="X110" s="65"/>
      <c r="Z110" s="18"/>
      <c r="AA110" s="40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20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1"/>
      <c r="P111" s="42"/>
      <c r="Q111" s="42"/>
      <c r="R111" s="42">
        <v>4</v>
      </c>
      <c r="S111" s="42"/>
      <c r="T111" s="43"/>
      <c r="U111" s="48" t="s">
        <v>414</v>
      </c>
      <c r="V111" s="25"/>
      <c r="W111" s="31" t="str">
        <f t="shared" si="43"/>
        <v>A.II.11.4.</v>
      </c>
      <c r="X111" s="64"/>
      <c r="Z111" s="18"/>
      <c r="AA111" s="40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5"/>
      <c r="P112" s="46"/>
      <c r="Q112" s="46"/>
      <c r="R112" s="46"/>
      <c r="S112" s="46">
        <v>1</v>
      </c>
      <c r="T112" s="47"/>
      <c r="U112" s="8" t="s">
        <v>273</v>
      </c>
      <c r="V112" s="26"/>
      <c r="W112" s="83" t="str">
        <f t="shared" si="43"/>
        <v>A.II.11.4.1.</v>
      </c>
      <c r="X112" s="65"/>
      <c r="Z112" s="18"/>
      <c r="AA112" s="40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20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1"/>
      <c r="P113" s="42"/>
      <c r="Q113" s="42"/>
      <c r="R113" s="42">
        <v>5</v>
      </c>
      <c r="S113" s="42"/>
      <c r="T113" s="43"/>
      <c r="U113" s="48" t="s">
        <v>55</v>
      </c>
      <c r="V113" s="27"/>
      <c r="W113" s="31" t="str">
        <f t="shared" si="43"/>
        <v>A.II.11.5.</v>
      </c>
      <c r="X113" s="67"/>
      <c r="Z113" s="18"/>
      <c r="AA113" s="40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20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1"/>
      <c r="P114" s="42"/>
      <c r="Q114" s="42"/>
      <c r="R114" s="42">
        <v>6</v>
      </c>
      <c r="S114" s="42"/>
      <c r="T114" s="43"/>
      <c r="U114" s="48" t="s">
        <v>59</v>
      </c>
      <c r="V114" s="27"/>
      <c r="W114" s="31" t="str">
        <f t="shared" si="43"/>
        <v>A.II.11.6.</v>
      </c>
      <c r="X114" s="67"/>
      <c r="Z114" s="18"/>
      <c r="AA114" s="40"/>
    </row>
    <row r="115" spans="1:27" ht="15" customHeight="1" outlineLevel="1">
      <c r="A115" s="7" t="e">
        <f t="shared" si="66"/>
        <v>#REF!</v>
      </c>
      <c r="B115" s="20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6"/>
      <c r="P115" s="37" t="s">
        <v>64</v>
      </c>
      <c r="Q115" s="37"/>
      <c r="R115" s="37"/>
      <c r="S115" s="37"/>
      <c r="T115" s="38"/>
      <c r="U115" s="39" t="s">
        <v>66</v>
      </c>
      <c r="V115" s="28"/>
      <c r="W115" s="129" t="str">
        <f t="shared" si="43"/>
        <v>A.III.</v>
      </c>
      <c r="X115" s="68"/>
      <c r="Z115" s="18"/>
      <c r="AA115" s="40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20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21"/>
      <c r="P116" s="119"/>
      <c r="Q116" s="119">
        <v>1</v>
      </c>
      <c r="R116" s="119"/>
      <c r="S116" s="119"/>
      <c r="T116" s="120"/>
      <c r="U116" s="121" t="s">
        <v>71</v>
      </c>
      <c r="V116" s="118"/>
      <c r="W116" s="124" t="str">
        <f t="shared" si="43"/>
        <v>A.III.1.</v>
      </c>
      <c r="X116" s="69"/>
      <c r="Z116" s="18"/>
      <c r="AA116" s="40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20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1"/>
      <c r="P117" s="42"/>
      <c r="Q117" s="42"/>
      <c r="R117" s="42">
        <v>1</v>
      </c>
      <c r="S117" s="42"/>
      <c r="T117" s="43"/>
      <c r="U117" s="48" t="s">
        <v>52</v>
      </c>
      <c r="V117" s="25"/>
      <c r="W117" s="31" t="str">
        <f t="shared" si="43"/>
        <v>A.III.1.1.</v>
      </c>
      <c r="X117" s="64"/>
      <c r="Z117" s="18"/>
      <c r="AA117" s="40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20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1"/>
      <c r="P118" s="42"/>
      <c r="Q118" s="42"/>
      <c r="R118" s="42">
        <v>2</v>
      </c>
      <c r="S118" s="42"/>
      <c r="T118" s="43"/>
      <c r="U118" s="48" t="s">
        <v>53</v>
      </c>
      <c r="V118" s="25"/>
      <c r="W118" s="31" t="str">
        <f t="shared" si="43"/>
        <v>A.III.1.2.</v>
      </c>
      <c r="X118" s="64"/>
      <c r="Z118" s="18"/>
      <c r="AA118" s="40"/>
    </row>
    <row r="119" spans="1:27" s="143" customFormat="1" ht="15" customHeight="1" outlineLevel="3">
      <c r="A119" s="14"/>
      <c r="B119" s="14"/>
      <c r="C119" s="14"/>
      <c r="D119" s="135"/>
      <c r="E119" s="14"/>
      <c r="F119" s="14"/>
      <c r="G119" s="14"/>
      <c r="H119" s="14"/>
      <c r="I119" s="14"/>
      <c r="J119" s="14"/>
      <c r="K119" s="14"/>
      <c r="L119" s="14"/>
      <c r="M119" s="14"/>
      <c r="N119" s="7" t="s">
        <v>345</v>
      </c>
      <c r="O119" s="136"/>
      <c r="P119" s="137"/>
      <c r="Q119" s="137"/>
      <c r="R119" s="137"/>
      <c r="S119" s="145">
        <v>1</v>
      </c>
      <c r="T119" s="138"/>
      <c r="U119" s="144" t="s">
        <v>420</v>
      </c>
      <c r="V119" s="21"/>
      <c r="W119" s="139" t="str">
        <f>N119</f>
        <v>A.III.1.2.1.</v>
      </c>
      <c r="X119" s="140"/>
      <c r="Y119" s="14"/>
      <c r="Z119" s="141"/>
      <c r="AA119" s="142"/>
    </row>
    <row r="120" spans="1:27" s="143" customFormat="1" ht="15" customHeight="1" outlineLevel="3">
      <c r="A120" s="14"/>
      <c r="B120" s="14"/>
      <c r="C120" s="14"/>
      <c r="D120" s="135"/>
      <c r="E120" s="14"/>
      <c r="F120" s="14"/>
      <c r="G120" s="14"/>
      <c r="H120" s="14"/>
      <c r="I120" s="14"/>
      <c r="J120" s="14"/>
      <c r="K120" s="14"/>
      <c r="L120" s="14"/>
      <c r="M120" s="14"/>
      <c r="N120" s="12" t="s">
        <v>344</v>
      </c>
      <c r="O120" s="136"/>
      <c r="P120" s="137"/>
      <c r="Q120" s="137"/>
      <c r="R120" s="137"/>
      <c r="S120" s="145">
        <v>2</v>
      </c>
      <c r="T120" s="138"/>
      <c r="U120" s="8" t="s">
        <v>2</v>
      </c>
      <c r="V120" s="21"/>
      <c r="W120" s="139" t="str">
        <f>N120</f>
        <v>A.III.1.2.2.</v>
      </c>
      <c r="X120" s="140"/>
      <c r="Y120" s="14"/>
      <c r="Z120" s="141"/>
      <c r="AA120" s="142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20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5"/>
      <c r="P121" s="46"/>
      <c r="Q121" s="46"/>
      <c r="R121" s="46"/>
      <c r="S121" s="46">
        <v>3</v>
      </c>
      <c r="T121" s="47"/>
      <c r="U121" s="19" t="s">
        <v>69</v>
      </c>
      <c r="V121" s="26"/>
      <c r="W121" s="83" t="str">
        <f t="shared" si="43"/>
        <v>A.III.1.2.3.</v>
      </c>
      <c r="X121" s="65"/>
      <c r="Z121" s="18"/>
      <c r="AA121" s="40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20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1"/>
      <c r="P122" s="42"/>
      <c r="Q122" s="42"/>
      <c r="R122" s="42">
        <v>3</v>
      </c>
      <c r="S122" s="42"/>
      <c r="T122" s="43"/>
      <c r="U122" s="48" t="s">
        <v>55</v>
      </c>
      <c r="V122" s="30"/>
      <c r="W122" s="31" t="str">
        <f t="shared" si="43"/>
        <v>A.III.1.3.</v>
      </c>
      <c r="X122" s="70"/>
      <c r="Z122" s="18"/>
      <c r="AA122" s="40"/>
    </row>
    <row r="123" spans="1:27" ht="15" customHeight="1" outlineLevel="3">
      <c r="D123" s="20"/>
      <c r="N123" s="7" t="s">
        <v>137</v>
      </c>
      <c r="O123" s="121"/>
      <c r="P123" s="119"/>
      <c r="Q123" s="119">
        <v>2</v>
      </c>
      <c r="R123" s="119"/>
      <c r="S123" s="119"/>
      <c r="T123" s="120"/>
      <c r="U123" s="121" t="s">
        <v>300</v>
      </c>
      <c r="V123" s="124"/>
      <c r="W123" s="124" t="str">
        <f t="shared" si="43"/>
        <v>A.III.2.</v>
      </c>
      <c r="X123" s="70"/>
      <c r="Z123" s="18"/>
      <c r="AA123" s="82"/>
    </row>
    <row r="124" spans="1:27" ht="15" customHeight="1" outlineLevel="3">
      <c r="D124" s="20"/>
      <c r="N124" s="7" t="s">
        <v>138</v>
      </c>
      <c r="O124" s="41"/>
      <c r="P124" s="42"/>
      <c r="Q124" s="42"/>
      <c r="R124" s="42">
        <v>1</v>
      </c>
      <c r="S124" s="42"/>
      <c r="T124" s="43"/>
      <c r="U124" s="48" t="s">
        <v>51</v>
      </c>
      <c r="V124" s="31"/>
      <c r="W124" s="31" t="str">
        <f t="shared" si="43"/>
        <v>A.III.2.1.</v>
      </c>
      <c r="X124" s="70"/>
      <c r="Z124" s="18"/>
      <c r="AA124" s="82"/>
    </row>
    <row r="125" spans="1:27" ht="15" customHeight="1" outlineLevel="3">
      <c r="D125" s="20"/>
      <c r="N125" s="7" t="s">
        <v>139</v>
      </c>
      <c r="O125" s="45"/>
      <c r="P125" s="46"/>
      <c r="Q125" s="46"/>
      <c r="R125" s="46"/>
      <c r="S125" s="46">
        <v>1</v>
      </c>
      <c r="T125" s="47"/>
      <c r="U125" s="8" t="s">
        <v>3</v>
      </c>
      <c r="V125" s="83"/>
      <c r="W125" s="83" t="str">
        <f t="shared" si="43"/>
        <v>A.III.2.1.1.</v>
      </c>
      <c r="X125" s="70"/>
      <c r="Z125" s="18"/>
      <c r="AA125" s="82"/>
    </row>
    <row r="126" spans="1:27" ht="15" customHeight="1" outlineLevel="3">
      <c r="D126" s="20"/>
      <c r="N126" s="7" t="s">
        <v>140</v>
      </c>
      <c r="O126" s="45"/>
      <c r="P126" s="46"/>
      <c r="Q126" s="46"/>
      <c r="R126" s="46"/>
      <c r="S126" s="46">
        <v>2</v>
      </c>
      <c r="T126" s="47"/>
      <c r="U126" s="8" t="s">
        <v>0</v>
      </c>
      <c r="V126" s="83"/>
      <c r="W126" s="83" t="str">
        <f t="shared" si="43"/>
        <v>A.III.2.1.2.</v>
      </c>
      <c r="X126" s="70"/>
      <c r="Z126" s="18"/>
      <c r="AA126" s="82"/>
    </row>
    <row r="127" spans="1:27" ht="15" customHeight="1" outlineLevel="3">
      <c r="D127" s="20"/>
      <c r="N127" s="7" t="s">
        <v>141</v>
      </c>
      <c r="O127" s="45"/>
      <c r="P127" s="46"/>
      <c r="Q127" s="46"/>
      <c r="R127" s="46"/>
      <c r="S127" s="46">
        <v>3</v>
      </c>
      <c r="T127" s="47"/>
      <c r="U127" s="8" t="s">
        <v>21</v>
      </c>
      <c r="V127" s="83"/>
      <c r="W127" s="83" t="str">
        <f t="shared" si="43"/>
        <v>A.III.2.1.3.</v>
      </c>
      <c r="X127" s="70"/>
      <c r="Z127" s="18"/>
      <c r="AA127" s="82"/>
    </row>
    <row r="128" spans="1:27" ht="15" customHeight="1" outlineLevel="3">
      <c r="D128" s="20"/>
      <c r="N128" s="7" t="s">
        <v>142</v>
      </c>
      <c r="O128" s="45"/>
      <c r="P128" s="46"/>
      <c r="Q128" s="46"/>
      <c r="R128" s="46"/>
      <c r="S128" s="46">
        <v>4</v>
      </c>
      <c r="T128" s="47"/>
      <c r="U128" s="8" t="s">
        <v>27</v>
      </c>
      <c r="V128" s="83"/>
      <c r="W128" s="83" t="str">
        <f t="shared" si="43"/>
        <v>A.III.2.1.4.</v>
      </c>
      <c r="X128" s="70"/>
      <c r="Z128" s="18"/>
      <c r="AA128" s="82"/>
    </row>
    <row r="129" spans="4:27" ht="15" customHeight="1" outlineLevel="3">
      <c r="D129" s="20"/>
      <c r="N129" s="7" t="s">
        <v>143</v>
      </c>
      <c r="O129" s="45"/>
      <c r="P129" s="46"/>
      <c r="Q129" s="46"/>
      <c r="R129" s="46"/>
      <c r="S129" s="46">
        <v>5</v>
      </c>
      <c r="T129" s="47"/>
      <c r="U129" s="8" t="s">
        <v>612</v>
      </c>
      <c r="V129" s="83"/>
      <c r="W129" s="83" t="str">
        <f t="shared" si="43"/>
        <v>A.III.2.1.5.</v>
      </c>
      <c r="X129" s="70"/>
      <c r="Z129" s="18"/>
      <c r="AA129" s="82"/>
    </row>
    <row r="130" spans="4:27" ht="15" customHeight="1" outlineLevel="3">
      <c r="D130" s="20"/>
      <c r="N130" s="7" t="s">
        <v>449</v>
      </c>
      <c r="O130" s="41"/>
      <c r="P130" s="42"/>
      <c r="Q130" s="42"/>
      <c r="R130" s="42">
        <v>2</v>
      </c>
      <c r="S130" s="42"/>
      <c r="T130" s="43"/>
      <c r="U130" s="48" t="s">
        <v>72</v>
      </c>
      <c r="V130" s="31"/>
      <c r="W130" s="31" t="str">
        <f t="shared" si="43"/>
        <v>A.III.2.2.</v>
      </c>
      <c r="X130" s="70"/>
      <c r="Z130" s="18"/>
      <c r="AA130" s="82"/>
    </row>
    <row r="131" spans="4:27" ht="15" customHeight="1" outlineLevel="3">
      <c r="D131" s="20"/>
      <c r="N131" s="7" t="s">
        <v>453</v>
      </c>
      <c r="O131" s="45"/>
      <c r="P131" s="46"/>
      <c r="Q131" s="46"/>
      <c r="R131" s="46"/>
      <c r="S131" s="46">
        <v>1</v>
      </c>
      <c r="T131" s="47"/>
      <c r="U131" s="8" t="s">
        <v>28</v>
      </c>
      <c r="V131" s="83"/>
      <c r="W131" s="83" t="str">
        <f t="shared" si="43"/>
        <v>A.III.2.2.1.</v>
      </c>
      <c r="X131" s="70"/>
      <c r="Z131" s="18"/>
      <c r="AA131" s="82"/>
    </row>
    <row r="132" spans="4:27" ht="15" customHeight="1" outlineLevel="3">
      <c r="D132" s="20"/>
      <c r="N132" s="7" t="s">
        <v>454</v>
      </c>
      <c r="O132" s="45"/>
      <c r="P132" s="46"/>
      <c r="Q132" s="46"/>
      <c r="R132" s="46"/>
      <c r="S132" s="46">
        <v>2</v>
      </c>
      <c r="T132" s="47"/>
      <c r="U132" s="8" t="s">
        <v>273</v>
      </c>
      <c r="V132" s="83"/>
      <c r="W132" s="83" t="str">
        <f t="shared" si="43"/>
        <v>A.III.2.2.2.</v>
      </c>
      <c r="X132" s="70"/>
      <c r="Z132" s="18"/>
      <c r="AA132" s="82"/>
    </row>
    <row r="133" spans="4:27" ht="15" customHeight="1" outlineLevel="3">
      <c r="D133" s="20"/>
      <c r="N133" s="7" t="s">
        <v>450</v>
      </c>
      <c r="O133" s="41"/>
      <c r="P133" s="42"/>
      <c r="Q133" s="42"/>
      <c r="R133" s="42">
        <v>3</v>
      </c>
      <c r="S133" s="42"/>
      <c r="T133" s="43"/>
      <c r="U133" s="48" t="s">
        <v>54</v>
      </c>
      <c r="V133" s="30"/>
      <c r="W133" s="31" t="str">
        <f t="shared" ref="W133:W191" si="80">N133</f>
        <v>A.III.2.3.</v>
      </c>
      <c r="X133" s="70"/>
      <c r="Z133" s="18"/>
      <c r="AA133" s="82"/>
    </row>
    <row r="134" spans="4:27" ht="15" customHeight="1" outlineLevel="3">
      <c r="D134" s="20"/>
      <c r="N134" s="7" t="s">
        <v>451</v>
      </c>
      <c r="O134" s="41"/>
      <c r="P134" s="42"/>
      <c r="Q134" s="42"/>
      <c r="R134" s="42">
        <v>4</v>
      </c>
      <c r="S134" s="42"/>
      <c r="T134" s="43"/>
      <c r="U134" s="48" t="s">
        <v>59</v>
      </c>
      <c r="V134" s="30"/>
      <c r="W134" s="31" t="str">
        <f t="shared" si="80"/>
        <v>A.III.2.4.</v>
      </c>
      <c r="X134" s="70"/>
      <c r="Z134" s="18"/>
      <c r="AA134" s="82"/>
    </row>
    <row r="135" spans="4:27" ht="15" customHeight="1" outlineLevel="3">
      <c r="D135" s="20"/>
      <c r="N135" s="7" t="s">
        <v>443</v>
      </c>
      <c r="O135" s="121"/>
      <c r="P135" s="119"/>
      <c r="Q135" s="119">
        <v>3</v>
      </c>
      <c r="R135" s="119"/>
      <c r="S135" s="119"/>
      <c r="T135" s="120"/>
      <c r="U135" s="121" t="s">
        <v>298</v>
      </c>
      <c r="V135" s="124"/>
      <c r="W135" s="124" t="str">
        <f t="shared" si="80"/>
        <v>A.III.3.</v>
      </c>
      <c r="X135" s="70"/>
      <c r="Z135" s="18"/>
      <c r="AA135" s="82"/>
    </row>
    <row r="136" spans="4:27" ht="15" customHeight="1" outlineLevel="3">
      <c r="D136" s="20"/>
      <c r="N136" s="7" t="s">
        <v>444</v>
      </c>
      <c r="O136" s="41"/>
      <c r="P136" s="42"/>
      <c r="Q136" s="42"/>
      <c r="R136" s="42">
        <v>1</v>
      </c>
      <c r="S136" s="42"/>
      <c r="T136" s="43"/>
      <c r="U136" s="48" t="s">
        <v>51</v>
      </c>
      <c r="V136" s="31"/>
      <c r="W136" s="31" t="str">
        <f t="shared" si="80"/>
        <v>A.III.3.1.</v>
      </c>
      <c r="X136" s="70"/>
      <c r="Z136" s="18"/>
      <c r="AA136" s="82"/>
    </row>
    <row r="137" spans="4:27" ht="15" customHeight="1" outlineLevel="3">
      <c r="D137" s="20"/>
      <c r="N137" s="7" t="s">
        <v>452</v>
      </c>
      <c r="O137" s="45"/>
      <c r="P137" s="46"/>
      <c r="Q137" s="46"/>
      <c r="R137" s="46"/>
      <c r="S137" s="46">
        <v>1</v>
      </c>
      <c r="T137" s="47"/>
      <c r="U137" s="8" t="s">
        <v>3</v>
      </c>
      <c r="V137" s="83"/>
      <c r="W137" s="83" t="str">
        <f t="shared" si="80"/>
        <v>A.III.3.1.1.</v>
      </c>
      <c r="X137" s="70"/>
      <c r="Z137" s="18"/>
      <c r="AA137" s="82"/>
    </row>
    <row r="138" spans="4:27" ht="15" customHeight="1" outlineLevel="3">
      <c r="D138" s="20"/>
      <c r="N138" s="7" t="s">
        <v>455</v>
      </c>
      <c r="O138" s="45"/>
      <c r="P138" s="46"/>
      <c r="Q138" s="46"/>
      <c r="R138" s="46"/>
      <c r="S138" s="46">
        <v>2</v>
      </c>
      <c r="T138" s="47"/>
      <c r="U138" s="8" t="s">
        <v>0</v>
      </c>
      <c r="V138" s="83"/>
      <c r="W138" s="83" t="str">
        <f t="shared" si="80"/>
        <v>A.III.3.1.2.</v>
      </c>
      <c r="X138" s="70"/>
      <c r="Z138" s="18"/>
      <c r="AA138" s="82"/>
    </row>
    <row r="139" spans="4:27" ht="15" customHeight="1" outlineLevel="3">
      <c r="D139" s="20"/>
      <c r="N139" s="7" t="s">
        <v>456</v>
      </c>
      <c r="O139" s="45"/>
      <c r="P139" s="46"/>
      <c r="Q139" s="46"/>
      <c r="R139" s="46"/>
      <c r="S139" s="46">
        <v>3</v>
      </c>
      <c r="T139" s="47"/>
      <c r="U139" s="8" t="s">
        <v>21</v>
      </c>
      <c r="V139" s="83"/>
      <c r="W139" s="83" t="str">
        <f t="shared" si="80"/>
        <v>A.III.3.1.3.</v>
      </c>
      <c r="X139" s="70"/>
      <c r="Z139" s="18"/>
      <c r="AA139" s="82"/>
    </row>
    <row r="140" spans="4:27" ht="15" customHeight="1" outlineLevel="3">
      <c r="D140" s="20"/>
      <c r="N140" s="7" t="s">
        <v>457</v>
      </c>
      <c r="O140" s="45"/>
      <c r="P140" s="46"/>
      <c r="Q140" s="46"/>
      <c r="R140" s="46"/>
      <c r="S140" s="46">
        <v>4</v>
      </c>
      <c r="T140" s="47"/>
      <c r="U140" s="8" t="s">
        <v>27</v>
      </c>
      <c r="V140" s="83"/>
      <c r="W140" s="83" t="str">
        <f t="shared" si="80"/>
        <v>A.III.3.1.4.</v>
      </c>
      <c r="X140" s="70"/>
      <c r="Z140" s="18"/>
      <c r="AA140" s="82"/>
    </row>
    <row r="141" spans="4:27" ht="15" customHeight="1" outlineLevel="3">
      <c r="D141" s="20"/>
      <c r="N141" s="7" t="s">
        <v>458</v>
      </c>
      <c r="O141" s="45"/>
      <c r="P141" s="46"/>
      <c r="Q141" s="46"/>
      <c r="R141" s="46"/>
      <c r="S141" s="46">
        <v>5</v>
      </c>
      <c r="T141" s="47"/>
      <c r="U141" s="8" t="s">
        <v>612</v>
      </c>
      <c r="V141" s="83"/>
      <c r="W141" s="83" t="str">
        <f t="shared" si="80"/>
        <v>A.III.3.1.5.</v>
      </c>
      <c r="X141" s="70"/>
      <c r="Z141" s="18"/>
      <c r="AA141" s="82"/>
    </row>
    <row r="142" spans="4:27" ht="15" customHeight="1" outlineLevel="3">
      <c r="D142" s="20"/>
      <c r="N142" s="7" t="s">
        <v>459</v>
      </c>
      <c r="O142" s="41"/>
      <c r="P142" s="42"/>
      <c r="Q142" s="42"/>
      <c r="R142" s="42">
        <v>2</v>
      </c>
      <c r="S142" s="42"/>
      <c r="T142" s="43"/>
      <c r="U142" s="48" t="s">
        <v>72</v>
      </c>
      <c r="V142" s="31"/>
      <c r="W142" s="31" t="str">
        <f t="shared" si="80"/>
        <v>A.III.3.2.</v>
      </c>
      <c r="X142" s="70"/>
      <c r="Z142" s="18"/>
      <c r="AA142" s="82"/>
    </row>
    <row r="143" spans="4:27" ht="15" customHeight="1" outlineLevel="3">
      <c r="D143" s="20"/>
      <c r="N143" s="7" t="s">
        <v>462</v>
      </c>
      <c r="O143" s="45"/>
      <c r="P143" s="46"/>
      <c r="Q143" s="46"/>
      <c r="R143" s="46"/>
      <c r="S143" s="46">
        <v>1</v>
      </c>
      <c r="T143" s="47"/>
      <c r="U143" s="8" t="s">
        <v>28</v>
      </c>
      <c r="V143" s="83"/>
      <c r="W143" s="83" t="str">
        <f t="shared" si="80"/>
        <v>A.III.3.2.1.</v>
      </c>
      <c r="X143" s="70"/>
      <c r="Z143" s="18"/>
      <c r="AA143" s="82"/>
    </row>
    <row r="144" spans="4:27" ht="15" customHeight="1" outlineLevel="3">
      <c r="D144" s="20"/>
      <c r="N144" s="7" t="s">
        <v>463</v>
      </c>
      <c r="O144" s="45"/>
      <c r="P144" s="46"/>
      <c r="Q144" s="46"/>
      <c r="R144" s="46"/>
      <c r="S144" s="46">
        <v>2</v>
      </c>
      <c r="T144" s="47"/>
      <c r="U144" s="8" t="s">
        <v>273</v>
      </c>
      <c r="V144" s="83"/>
      <c r="W144" s="83" t="str">
        <f t="shared" si="80"/>
        <v>A.III.3.2.2.</v>
      </c>
      <c r="X144" s="70"/>
      <c r="Z144" s="18"/>
      <c r="AA144" s="82"/>
    </row>
    <row r="145" spans="4:27" ht="15" customHeight="1" outlineLevel="3">
      <c r="D145" s="20"/>
      <c r="N145" s="7" t="s">
        <v>460</v>
      </c>
      <c r="O145" s="41"/>
      <c r="P145" s="42"/>
      <c r="Q145" s="42"/>
      <c r="R145" s="42">
        <v>3</v>
      </c>
      <c r="S145" s="42"/>
      <c r="T145" s="43"/>
      <c r="U145" s="48" t="s">
        <v>54</v>
      </c>
      <c r="V145" s="30"/>
      <c r="W145" s="31" t="str">
        <f t="shared" si="80"/>
        <v>A.III.3.3.</v>
      </c>
      <c r="X145" s="70"/>
      <c r="Z145" s="18"/>
      <c r="AA145" s="82"/>
    </row>
    <row r="146" spans="4:27" ht="15" customHeight="1" outlineLevel="3">
      <c r="D146" s="20"/>
      <c r="N146" s="7" t="s">
        <v>461</v>
      </c>
      <c r="O146" s="41"/>
      <c r="P146" s="42"/>
      <c r="Q146" s="42"/>
      <c r="R146" s="42">
        <v>4</v>
      </c>
      <c r="S146" s="42"/>
      <c r="T146" s="43"/>
      <c r="U146" s="48" t="s">
        <v>59</v>
      </c>
      <c r="V146" s="30"/>
      <c r="W146" s="31" t="str">
        <f t="shared" si="80"/>
        <v>A.III.3.4.</v>
      </c>
      <c r="X146" s="70"/>
      <c r="Z146" s="18"/>
      <c r="AA146" s="82"/>
    </row>
    <row r="147" spans="4:27" ht="15" customHeight="1" outlineLevel="3">
      <c r="D147" s="20"/>
      <c r="N147" s="7" t="s">
        <v>445</v>
      </c>
      <c r="O147" s="121"/>
      <c r="P147" s="119"/>
      <c r="Q147" s="119">
        <v>4</v>
      </c>
      <c r="R147" s="119"/>
      <c r="S147" s="119"/>
      <c r="T147" s="120"/>
      <c r="U147" s="121" t="s">
        <v>299</v>
      </c>
      <c r="V147" s="124"/>
      <c r="W147" s="124" t="str">
        <f t="shared" si="80"/>
        <v>A.III.4.</v>
      </c>
      <c r="X147" s="70"/>
      <c r="Z147" s="18"/>
      <c r="AA147" s="82"/>
    </row>
    <row r="148" spans="4:27" ht="15" customHeight="1" outlineLevel="3">
      <c r="D148" s="20"/>
      <c r="N148" s="7" t="s">
        <v>446</v>
      </c>
      <c r="O148" s="41"/>
      <c r="P148" s="42"/>
      <c r="Q148" s="42"/>
      <c r="R148" s="42">
        <v>1</v>
      </c>
      <c r="S148" s="42"/>
      <c r="T148" s="43"/>
      <c r="U148" s="48" t="s">
        <v>51</v>
      </c>
      <c r="V148" s="31"/>
      <c r="W148" s="31" t="str">
        <f t="shared" si="80"/>
        <v>A.III.4.1.</v>
      </c>
      <c r="X148" s="70"/>
      <c r="Z148" s="18"/>
      <c r="AA148" s="82"/>
    </row>
    <row r="149" spans="4:27" ht="15" customHeight="1" outlineLevel="3">
      <c r="D149" s="20"/>
      <c r="N149" s="7" t="s">
        <v>464</v>
      </c>
      <c r="O149" s="45"/>
      <c r="P149" s="46"/>
      <c r="Q149" s="46"/>
      <c r="R149" s="46"/>
      <c r="S149" s="46">
        <v>1</v>
      </c>
      <c r="T149" s="47"/>
      <c r="U149" s="8" t="s">
        <v>3</v>
      </c>
      <c r="V149" s="83"/>
      <c r="W149" s="83" t="str">
        <f t="shared" si="80"/>
        <v>A.III.4.1.1.</v>
      </c>
      <c r="X149" s="70"/>
      <c r="Z149" s="18"/>
      <c r="AA149" s="82"/>
    </row>
    <row r="150" spans="4:27" ht="15" customHeight="1" outlineLevel="3">
      <c r="D150" s="20"/>
      <c r="N150" s="7" t="s">
        <v>468</v>
      </c>
      <c r="O150" s="45"/>
      <c r="P150" s="46"/>
      <c r="Q150" s="46"/>
      <c r="R150" s="46"/>
      <c r="S150" s="46">
        <v>2</v>
      </c>
      <c r="T150" s="47"/>
      <c r="U150" s="8" t="s">
        <v>0</v>
      </c>
      <c r="V150" s="83"/>
      <c r="W150" s="83" t="str">
        <f t="shared" si="80"/>
        <v>A.III.4.1.2.</v>
      </c>
      <c r="X150" s="70"/>
      <c r="Z150" s="18"/>
      <c r="AA150" s="82"/>
    </row>
    <row r="151" spans="4:27" ht="15" customHeight="1" outlineLevel="3">
      <c r="D151" s="20"/>
      <c r="N151" s="7" t="s">
        <v>467</v>
      </c>
      <c r="O151" s="45"/>
      <c r="P151" s="46"/>
      <c r="Q151" s="46"/>
      <c r="R151" s="46"/>
      <c r="S151" s="46">
        <v>3</v>
      </c>
      <c r="T151" s="47"/>
      <c r="U151" s="8" t="s">
        <v>21</v>
      </c>
      <c r="V151" s="83"/>
      <c r="W151" s="83" t="str">
        <f t="shared" si="80"/>
        <v>A.III.4.1.3.</v>
      </c>
      <c r="X151" s="70"/>
      <c r="Z151" s="18"/>
      <c r="AA151" s="82"/>
    </row>
    <row r="152" spans="4:27" ht="15" customHeight="1" outlineLevel="3">
      <c r="D152" s="20"/>
      <c r="N152" s="7" t="s">
        <v>466</v>
      </c>
      <c r="O152" s="45"/>
      <c r="P152" s="46"/>
      <c r="Q152" s="46"/>
      <c r="R152" s="46"/>
      <c r="S152" s="46">
        <v>4</v>
      </c>
      <c r="T152" s="47"/>
      <c r="U152" s="8" t="s">
        <v>27</v>
      </c>
      <c r="V152" s="83"/>
      <c r="W152" s="83" t="str">
        <f t="shared" si="80"/>
        <v>A.III.4.1.4.</v>
      </c>
      <c r="X152" s="70"/>
      <c r="Z152" s="18"/>
      <c r="AA152" s="82"/>
    </row>
    <row r="153" spans="4:27" ht="15" customHeight="1" outlineLevel="3">
      <c r="D153" s="20"/>
      <c r="N153" s="7" t="s">
        <v>465</v>
      </c>
      <c r="O153" s="45"/>
      <c r="P153" s="46"/>
      <c r="Q153" s="46"/>
      <c r="R153" s="46"/>
      <c r="S153" s="46">
        <v>5</v>
      </c>
      <c r="T153" s="47"/>
      <c r="U153" s="8" t="s">
        <v>612</v>
      </c>
      <c r="V153" s="83"/>
      <c r="W153" s="83" t="str">
        <f t="shared" si="80"/>
        <v>A.III.4.1.5.</v>
      </c>
      <c r="X153" s="70"/>
      <c r="Z153" s="18"/>
      <c r="AA153" s="82"/>
    </row>
    <row r="154" spans="4:27" ht="15" customHeight="1" outlineLevel="3">
      <c r="D154" s="20"/>
      <c r="N154" s="7" t="s">
        <v>469</v>
      </c>
      <c r="O154" s="41"/>
      <c r="P154" s="42"/>
      <c r="Q154" s="42"/>
      <c r="R154" s="42">
        <v>2</v>
      </c>
      <c r="S154" s="42"/>
      <c r="T154" s="43"/>
      <c r="U154" s="48" t="s">
        <v>72</v>
      </c>
      <c r="V154" s="31"/>
      <c r="W154" s="31" t="str">
        <f t="shared" si="80"/>
        <v>A.III.4.2.</v>
      </c>
      <c r="X154" s="70"/>
      <c r="Z154" s="18"/>
      <c r="AA154" s="82"/>
    </row>
    <row r="155" spans="4:27" ht="15" customHeight="1" outlineLevel="3">
      <c r="D155" s="20"/>
      <c r="N155" s="7" t="s">
        <v>472</v>
      </c>
      <c r="O155" s="45"/>
      <c r="P155" s="46"/>
      <c r="Q155" s="46"/>
      <c r="R155" s="46"/>
      <c r="S155" s="46">
        <v>1</v>
      </c>
      <c r="T155" s="47"/>
      <c r="U155" s="8" t="s">
        <v>28</v>
      </c>
      <c r="V155" s="83"/>
      <c r="W155" s="83" t="str">
        <f t="shared" si="80"/>
        <v>A.III.4.2.1.</v>
      </c>
      <c r="X155" s="70"/>
      <c r="Z155" s="18"/>
      <c r="AA155" s="82"/>
    </row>
    <row r="156" spans="4:27" ht="15" customHeight="1" outlineLevel="3">
      <c r="D156" s="20"/>
      <c r="N156" s="7" t="s">
        <v>473</v>
      </c>
      <c r="O156" s="45"/>
      <c r="P156" s="46"/>
      <c r="Q156" s="46"/>
      <c r="R156" s="46"/>
      <c r="S156" s="46">
        <v>2</v>
      </c>
      <c r="T156" s="47"/>
      <c r="U156" s="8" t="s">
        <v>273</v>
      </c>
      <c r="V156" s="83"/>
      <c r="W156" s="83" t="str">
        <f t="shared" si="80"/>
        <v>A.III.4.2.2.</v>
      </c>
      <c r="X156" s="70"/>
      <c r="Z156" s="18"/>
      <c r="AA156" s="82"/>
    </row>
    <row r="157" spans="4:27" ht="15" customHeight="1" outlineLevel="3">
      <c r="D157" s="20"/>
      <c r="N157" s="7" t="s">
        <v>470</v>
      </c>
      <c r="O157" s="41"/>
      <c r="P157" s="42"/>
      <c r="Q157" s="42"/>
      <c r="R157" s="42">
        <v>3</v>
      </c>
      <c r="S157" s="42"/>
      <c r="T157" s="43"/>
      <c r="U157" s="48" t="s">
        <v>54</v>
      </c>
      <c r="V157" s="30"/>
      <c r="W157" s="31" t="str">
        <f t="shared" si="80"/>
        <v>A.III.4.3.</v>
      </c>
      <c r="X157" s="70"/>
      <c r="Z157" s="18"/>
      <c r="AA157" s="82"/>
    </row>
    <row r="158" spans="4:27" ht="15" customHeight="1" outlineLevel="3">
      <c r="D158" s="20"/>
      <c r="N158" s="7" t="s">
        <v>471</v>
      </c>
      <c r="O158" s="41"/>
      <c r="P158" s="42"/>
      <c r="Q158" s="42"/>
      <c r="R158" s="42">
        <v>4</v>
      </c>
      <c r="S158" s="42"/>
      <c r="T158" s="43"/>
      <c r="U158" s="48" t="s">
        <v>59</v>
      </c>
      <c r="V158" s="30"/>
      <c r="W158" s="31" t="str">
        <f t="shared" si="80"/>
        <v>A.III.4.4.</v>
      </c>
      <c r="X158" s="70"/>
      <c r="Z158" s="18"/>
      <c r="AA158" s="82"/>
    </row>
    <row r="159" spans="4:27" ht="15" customHeight="1" outlineLevel="3">
      <c r="D159" s="20"/>
      <c r="N159" s="7" t="s">
        <v>447</v>
      </c>
      <c r="O159" s="121"/>
      <c r="P159" s="119"/>
      <c r="Q159" s="119">
        <v>5</v>
      </c>
      <c r="R159" s="119"/>
      <c r="S159" s="119"/>
      <c r="T159" s="120"/>
      <c r="U159" s="121" t="s">
        <v>297</v>
      </c>
      <c r="V159" s="124"/>
      <c r="W159" s="124" t="str">
        <f t="shared" si="80"/>
        <v>A.III.5.</v>
      </c>
      <c r="X159" s="70"/>
      <c r="Z159" s="18"/>
      <c r="AA159" s="82"/>
    </row>
    <row r="160" spans="4:27" ht="15" customHeight="1" outlineLevel="3">
      <c r="D160" s="20"/>
      <c r="N160" s="7" t="s">
        <v>448</v>
      </c>
      <c r="O160" s="41"/>
      <c r="P160" s="42"/>
      <c r="Q160" s="42"/>
      <c r="R160" s="42">
        <v>1</v>
      </c>
      <c r="S160" s="42"/>
      <c r="T160" s="43"/>
      <c r="U160" s="48" t="s">
        <v>51</v>
      </c>
      <c r="V160" s="31"/>
      <c r="W160" s="31" t="str">
        <f t="shared" si="80"/>
        <v>A.III.5.1.</v>
      </c>
      <c r="X160" s="70"/>
      <c r="Z160" s="18"/>
      <c r="AA160" s="82"/>
    </row>
    <row r="161" spans="4:27" ht="15" customHeight="1" outlineLevel="3">
      <c r="D161" s="20"/>
      <c r="N161" s="7" t="s">
        <v>487</v>
      </c>
      <c r="O161" s="45"/>
      <c r="P161" s="46"/>
      <c r="Q161" s="46"/>
      <c r="R161" s="46"/>
      <c r="S161" s="46">
        <v>1</v>
      </c>
      <c r="T161" s="47"/>
      <c r="U161" s="8" t="s">
        <v>3</v>
      </c>
      <c r="V161" s="83"/>
      <c r="W161" s="83" t="str">
        <f t="shared" si="80"/>
        <v>A.III.5.1.1.</v>
      </c>
      <c r="X161" s="70"/>
      <c r="Z161" s="18"/>
      <c r="AA161" s="82"/>
    </row>
    <row r="162" spans="4:27" ht="15" customHeight="1" outlineLevel="3">
      <c r="D162" s="20"/>
      <c r="N162" s="7" t="s">
        <v>488</v>
      </c>
      <c r="O162" s="45"/>
      <c r="P162" s="46"/>
      <c r="Q162" s="46"/>
      <c r="R162" s="46"/>
      <c r="S162" s="46">
        <v>2</v>
      </c>
      <c r="T162" s="47"/>
      <c r="U162" s="8" t="s">
        <v>0</v>
      </c>
      <c r="V162" s="83"/>
      <c r="W162" s="83" t="str">
        <f t="shared" si="80"/>
        <v>A.III.5.1.2.</v>
      </c>
      <c r="X162" s="70"/>
      <c r="Z162" s="18"/>
      <c r="AA162" s="82"/>
    </row>
    <row r="163" spans="4:27" ht="15" customHeight="1" outlineLevel="3">
      <c r="D163" s="20"/>
      <c r="N163" s="7" t="s">
        <v>489</v>
      </c>
      <c r="O163" s="45"/>
      <c r="P163" s="46"/>
      <c r="Q163" s="46"/>
      <c r="R163" s="46"/>
      <c r="S163" s="46">
        <v>3</v>
      </c>
      <c r="T163" s="47"/>
      <c r="U163" s="8" t="s">
        <v>21</v>
      </c>
      <c r="V163" s="83"/>
      <c r="W163" s="83" t="str">
        <f t="shared" si="80"/>
        <v>A.III.5.1.3.</v>
      </c>
      <c r="X163" s="70"/>
      <c r="Z163" s="18"/>
      <c r="AA163" s="82"/>
    </row>
    <row r="164" spans="4:27" ht="15" customHeight="1" outlineLevel="3">
      <c r="D164" s="20"/>
      <c r="N164" s="7" t="s">
        <v>490</v>
      </c>
      <c r="O164" s="45"/>
      <c r="P164" s="46"/>
      <c r="Q164" s="46"/>
      <c r="R164" s="46"/>
      <c r="S164" s="46">
        <v>4</v>
      </c>
      <c r="T164" s="47"/>
      <c r="U164" s="8" t="s">
        <v>27</v>
      </c>
      <c r="V164" s="83"/>
      <c r="W164" s="83" t="str">
        <f t="shared" si="80"/>
        <v>A.III.5.1.4.</v>
      </c>
      <c r="X164" s="70"/>
      <c r="Z164" s="18"/>
      <c r="AA164" s="82"/>
    </row>
    <row r="165" spans="4:27" ht="15" customHeight="1" outlineLevel="3">
      <c r="D165" s="20"/>
      <c r="N165" s="7" t="s">
        <v>491</v>
      </c>
      <c r="O165" s="45"/>
      <c r="P165" s="46"/>
      <c r="Q165" s="46"/>
      <c r="R165" s="46"/>
      <c r="S165" s="46">
        <v>5</v>
      </c>
      <c r="T165" s="47"/>
      <c r="U165" s="8" t="s">
        <v>612</v>
      </c>
      <c r="V165" s="83"/>
      <c r="W165" s="83" t="str">
        <f t="shared" si="80"/>
        <v>A.III.5.1.5.</v>
      </c>
      <c r="X165" s="70"/>
      <c r="Z165" s="18"/>
      <c r="AA165" s="82"/>
    </row>
    <row r="166" spans="4:27" ht="15" customHeight="1" outlineLevel="3">
      <c r="D166" s="20"/>
      <c r="N166" s="7" t="s">
        <v>474</v>
      </c>
      <c r="O166" s="41"/>
      <c r="P166" s="42"/>
      <c r="Q166" s="42"/>
      <c r="R166" s="42">
        <v>2</v>
      </c>
      <c r="S166" s="42"/>
      <c r="T166" s="43"/>
      <c r="U166" s="48" t="s">
        <v>72</v>
      </c>
      <c r="V166" s="31"/>
      <c r="W166" s="31" t="str">
        <f t="shared" si="80"/>
        <v>A.III.5.2.</v>
      </c>
      <c r="X166" s="70"/>
      <c r="Z166" s="18"/>
      <c r="AA166" s="82"/>
    </row>
    <row r="167" spans="4:27" ht="15" customHeight="1" outlineLevel="3">
      <c r="D167" s="20"/>
      <c r="N167" s="7" t="s">
        <v>492</v>
      </c>
      <c r="O167" s="45"/>
      <c r="P167" s="46"/>
      <c r="Q167" s="46"/>
      <c r="R167" s="46"/>
      <c r="S167" s="46">
        <v>1</v>
      </c>
      <c r="T167" s="47"/>
      <c r="U167" s="8" t="s">
        <v>28</v>
      </c>
      <c r="V167" s="83"/>
      <c r="W167" s="83" t="str">
        <f t="shared" si="80"/>
        <v>A.III.5.2.1.</v>
      </c>
      <c r="X167" s="70"/>
      <c r="Z167" s="18"/>
      <c r="AA167" s="82"/>
    </row>
    <row r="168" spans="4:27" ht="15" customHeight="1" outlineLevel="3">
      <c r="D168" s="20"/>
      <c r="N168" s="7" t="s">
        <v>493</v>
      </c>
      <c r="O168" s="45"/>
      <c r="P168" s="46"/>
      <c r="Q168" s="46"/>
      <c r="R168" s="46"/>
      <c r="S168" s="46">
        <v>2</v>
      </c>
      <c r="T168" s="47"/>
      <c r="U168" s="8" t="s">
        <v>273</v>
      </c>
      <c r="V168" s="83"/>
      <c r="W168" s="83" t="str">
        <f t="shared" si="80"/>
        <v>A.III.5.2.2.</v>
      </c>
      <c r="X168" s="70"/>
      <c r="Z168" s="18"/>
      <c r="AA168" s="82"/>
    </row>
    <row r="169" spans="4:27" ht="15" customHeight="1" outlineLevel="3">
      <c r="D169" s="20"/>
      <c r="N169" s="7" t="s">
        <v>475</v>
      </c>
      <c r="O169" s="41"/>
      <c r="P169" s="42"/>
      <c r="Q169" s="42"/>
      <c r="R169" s="42">
        <v>3</v>
      </c>
      <c r="S169" s="42"/>
      <c r="T169" s="43"/>
      <c r="U169" s="48" t="s">
        <v>54</v>
      </c>
      <c r="V169" s="30"/>
      <c r="W169" s="31" t="str">
        <f t="shared" si="80"/>
        <v>A.III.5.3.</v>
      </c>
      <c r="X169" s="70"/>
      <c r="Z169" s="18"/>
      <c r="AA169" s="82"/>
    </row>
    <row r="170" spans="4:27" ht="15" customHeight="1" outlineLevel="3">
      <c r="D170" s="20"/>
      <c r="N170" s="7" t="s">
        <v>476</v>
      </c>
      <c r="O170" s="41"/>
      <c r="P170" s="42"/>
      <c r="Q170" s="42"/>
      <c r="R170" s="42">
        <v>4</v>
      </c>
      <c r="S170" s="42"/>
      <c r="T170" s="43"/>
      <c r="U170" s="48" t="s">
        <v>59</v>
      </c>
      <c r="V170" s="30"/>
      <c r="W170" s="31" t="str">
        <f t="shared" si="80"/>
        <v>A.III.5.4.</v>
      </c>
      <c r="X170" s="70"/>
      <c r="Z170" s="18"/>
      <c r="AA170" s="82"/>
    </row>
    <row r="171" spans="4:27" ht="15" customHeight="1" outlineLevel="3">
      <c r="D171" s="20"/>
      <c r="N171" s="7" t="s">
        <v>441</v>
      </c>
      <c r="O171" s="121"/>
      <c r="P171" s="119"/>
      <c r="Q171" s="119">
        <v>6</v>
      </c>
      <c r="R171" s="119"/>
      <c r="S171" s="119"/>
      <c r="T171" s="120"/>
      <c r="U171" s="121" t="s">
        <v>296</v>
      </c>
      <c r="V171" s="124"/>
      <c r="W171" s="124" t="str">
        <f t="shared" si="80"/>
        <v>A.III.6.</v>
      </c>
      <c r="X171" s="70"/>
      <c r="Z171" s="18"/>
      <c r="AA171" s="82"/>
    </row>
    <row r="172" spans="4:27" ht="15" customHeight="1" outlineLevel="3">
      <c r="D172" s="20"/>
      <c r="N172" s="7" t="s">
        <v>442</v>
      </c>
      <c r="O172" s="41"/>
      <c r="P172" s="42"/>
      <c r="Q172" s="42"/>
      <c r="R172" s="42">
        <v>1</v>
      </c>
      <c r="S172" s="42"/>
      <c r="T172" s="43"/>
      <c r="U172" s="48" t="s">
        <v>51</v>
      </c>
      <c r="V172" s="31"/>
      <c r="W172" s="31" t="str">
        <f t="shared" si="80"/>
        <v>A.III.6.1.</v>
      </c>
      <c r="X172" s="70"/>
      <c r="Z172" s="18"/>
      <c r="AA172" s="82"/>
    </row>
    <row r="173" spans="4:27" ht="15" customHeight="1" outlineLevel="3">
      <c r="D173" s="20"/>
      <c r="N173" s="7" t="s">
        <v>482</v>
      </c>
      <c r="O173" s="45"/>
      <c r="P173" s="46"/>
      <c r="Q173" s="46"/>
      <c r="R173" s="46"/>
      <c r="S173" s="46">
        <v>1</v>
      </c>
      <c r="T173" s="47"/>
      <c r="U173" s="8" t="s">
        <v>3</v>
      </c>
      <c r="V173" s="83"/>
      <c r="W173" s="83" t="str">
        <f t="shared" si="80"/>
        <v>A.III.6.1.1.</v>
      </c>
      <c r="X173" s="70"/>
      <c r="Z173" s="18"/>
      <c r="AA173" s="82"/>
    </row>
    <row r="174" spans="4:27" ht="15" customHeight="1" outlineLevel="3">
      <c r="D174" s="20"/>
      <c r="N174" s="7" t="s">
        <v>483</v>
      </c>
      <c r="O174" s="45"/>
      <c r="P174" s="46"/>
      <c r="Q174" s="46"/>
      <c r="R174" s="46"/>
      <c r="S174" s="46">
        <v>2</v>
      </c>
      <c r="T174" s="47"/>
      <c r="U174" s="8" t="s">
        <v>0</v>
      </c>
      <c r="V174" s="83"/>
      <c r="W174" s="83" t="str">
        <f t="shared" si="80"/>
        <v>A.III.6.1.2.</v>
      </c>
      <c r="X174" s="70"/>
      <c r="Z174" s="18"/>
      <c r="AA174" s="82"/>
    </row>
    <row r="175" spans="4:27" ht="15" customHeight="1" outlineLevel="3">
      <c r="D175" s="20"/>
      <c r="N175" s="7" t="s">
        <v>484</v>
      </c>
      <c r="O175" s="45"/>
      <c r="P175" s="46"/>
      <c r="Q175" s="46"/>
      <c r="R175" s="46"/>
      <c r="S175" s="46">
        <v>3</v>
      </c>
      <c r="T175" s="47"/>
      <c r="U175" s="8" t="s">
        <v>21</v>
      </c>
      <c r="V175" s="83"/>
      <c r="W175" s="83" t="str">
        <f t="shared" si="80"/>
        <v>A.III.6.1.3.</v>
      </c>
      <c r="X175" s="70"/>
      <c r="Z175" s="18"/>
      <c r="AA175" s="82"/>
    </row>
    <row r="176" spans="4:27" ht="15" customHeight="1" outlineLevel="3">
      <c r="D176" s="20"/>
      <c r="N176" s="7" t="s">
        <v>485</v>
      </c>
      <c r="O176" s="45"/>
      <c r="P176" s="46"/>
      <c r="Q176" s="46"/>
      <c r="R176" s="46"/>
      <c r="S176" s="46">
        <v>4</v>
      </c>
      <c r="T176" s="47"/>
      <c r="U176" s="8" t="s">
        <v>27</v>
      </c>
      <c r="V176" s="83"/>
      <c r="W176" s="83" t="str">
        <f t="shared" si="80"/>
        <v>A.III.6.1.4.</v>
      </c>
      <c r="X176" s="70"/>
      <c r="Z176" s="18"/>
      <c r="AA176" s="82"/>
    </row>
    <row r="177" spans="1:27" ht="15" customHeight="1" outlineLevel="3">
      <c r="D177" s="20"/>
      <c r="N177" s="7" t="s">
        <v>486</v>
      </c>
      <c r="O177" s="45"/>
      <c r="P177" s="46"/>
      <c r="Q177" s="46"/>
      <c r="R177" s="46"/>
      <c r="S177" s="46">
        <v>5</v>
      </c>
      <c r="T177" s="47"/>
      <c r="U177" s="8" t="s">
        <v>612</v>
      </c>
      <c r="V177" s="83"/>
      <c r="W177" s="83" t="str">
        <f t="shared" si="80"/>
        <v>A.III.6.1.5.</v>
      </c>
      <c r="X177" s="70"/>
      <c r="Z177" s="18"/>
      <c r="AA177" s="82"/>
    </row>
    <row r="178" spans="1:27" ht="15" customHeight="1" outlineLevel="3">
      <c r="D178" s="20"/>
      <c r="N178" s="7" t="s">
        <v>477</v>
      </c>
      <c r="O178" s="41"/>
      <c r="P178" s="42"/>
      <c r="Q178" s="42"/>
      <c r="R178" s="42">
        <v>2</v>
      </c>
      <c r="S178" s="42"/>
      <c r="T178" s="43"/>
      <c r="U178" s="48" t="s">
        <v>72</v>
      </c>
      <c r="V178" s="31"/>
      <c r="W178" s="31" t="str">
        <f t="shared" si="80"/>
        <v>A.III.6.2.</v>
      </c>
      <c r="X178" s="70"/>
      <c r="Z178" s="18"/>
      <c r="AA178" s="82"/>
    </row>
    <row r="179" spans="1:27" ht="15" customHeight="1" outlineLevel="3">
      <c r="D179" s="20"/>
      <c r="N179" s="7" t="s">
        <v>480</v>
      </c>
      <c r="O179" s="45"/>
      <c r="P179" s="46"/>
      <c r="Q179" s="46"/>
      <c r="R179" s="46"/>
      <c r="S179" s="46">
        <v>1</v>
      </c>
      <c r="T179" s="47"/>
      <c r="U179" s="8" t="s">
        <v>28</v>
      </c>
      <c r="V179" s="83"/>
      <c r="W179" s="83" t="str">
        <f t="shared" si="80"/>
        <v>A.III.6.2.1.</v>
      </c>
      <c r="X179" s="70"/>
      <c r="Z179" s="18"/>
      <c r="AA179" s="82"/>
    </row>
    <row r="180" spans="1:27" ht="15" customHeight="1" outlineLevel="3">
      <c r="D180" s="20"/>
      <c r="N180" s="7" t="s">
        <v>481</v>
      </c>
      <c r="O180" s="45"/>
      <c r="P180" s="46"/>
      <c r="Q180" s="46"/>
      <c r="R180" s="46"/>
      <c r="S180" s="46">
        <v>2</v>
      </c>
      <c r="T180" s="47"/>
      <c r="U180" s="8" t="s">
        <v>273</v>
      </c>
      <c r="V180" s="83"/>
      <c r="W180" s="83" t="str">
        <f t="shared" si="80"/>
        <v>A.III.6.2.2.</v>
      </c>
      <c r="X180" s="70"/>
      <c r="Z180" s="18"/>
      <c r="AA180" s="82"/>
    </row>
    <row r="181" spans="1:27" ht="15" customHeight="1" outlineLevel="3">
      <c r="D181" s="20"/>
      <c r="N181" s="7" t="s">
        <v>478</v>
      </c>
      <c r="O181" s="41"/>
      <c r="P181" s="42"/>
      <c r="Q181" s="42"/>
      <c r="R181" s="42">
        <v>3</v>
      </c>
      <c r="S181" s="42"/>
      <c r="T181" s="43"/>
      <c r="U181" s="48" t="s">
        <v>54</v>
      </c>
      <c r="V181" s="30"/>
      <c r="W181" s="31" t="str">
        <f t="shared" si="80"/>
        <v>A.III.6.3.</v>
      </c>
      <c r="X181" s="70"/>
      <c r="Z181" s="18"/>
      <c r="AA181" s="82"/>
    </row>
    <row r="182" spans="1:27" ht="15" customHeight="1" outlineLevel="3">
      <c r="D182" s="20"/>
      <c r="N182" s="7" t="s">
        <v>479</v>
      </c>
      <c r="O182" s="41"/>
      <c r="P182" s="42"/>
      <c r="Q182" s="42"/>
      <c r="R182" s="42">
        <v>4</v>
      </c>
      <c r="S182" s="42"/>
      <c r="T182" s="43"/>
      <c r="U182" s="48" t="s">
        <v>59</v>
      </c>
      <c r="V182" s="30"/>
      <c r="W182" s="31" t="str">
        <f t="shared" si="80"/>
        <v>A.III.6.4.</v>
      </c>
      <c r="X182" s="70"/>
      <c r="Z182" s="18"/>
      <c r="AA182" s="82"/>
    </row>
    <row r="183" spans="1:27" ht="15" customHeight="1" outlineLevel="2">
      <c r="A183" s="7" t="e">
        <f>A122</f>
        <v>#REF!</v>
      </c>
      <c r="B183" s="7" t="e">
        <f>B122</f>
        <v>#REF!</v>
      </c>
      <c r="C183" s="20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21"/>
      <c r="P183" s="119"/>
      <c r="Q183" s="119">
        <v>7</v>
      </c>
      <c r="R183" s="119"/>
      <c r="S183" s="119"/>
      <c r="T183" s="120"/>
      <c r="U183" s="121" t="s">
        <v>295</v>
      </c>
      <c r="V183" s="124"/>
      <c r="W183" s="124" t="str">
        <f t="shared" si="80"/>
        <v>A.III.7.</v>
      </c>
      <c r="X183" s="71"/>
      <c r="Z183" s="18"/>
      <c r="AA183" s="40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20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1"/>
      <c r="P184" s="42"/>
      <c r="Q184" s="42"/>
      <c r="R184" s="42">
        <v>1</v>
      </c>
      <c r="S184" s="42"/>
      <c r="T184" s="43"/>
      <c r="U184" s="48" t="s">
        <v>51</v>
      </c>
      <c r="V184" s="31"/>
      <c r="W184" s="31" t="str">
        <f t="shared" si="80"/>
        <v>A.III.7.1.</v>
      </c>
      <c r="X184" s="72"/>
      <c r="Z184" s="18"/>
      <c r="AA184" s="40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20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5"/>
      <c r="P185" s="46"/>
      <c r="Q185" s="46"/>
      <c r="R185" s="46"/>
      <c r="S185" s="46">
        <v>1</v>
      </c>
      <c r="T185" s="47"/>
      <c r="U185" s="8" t="s">
        <v>3</v>
      </c>
      <c r="V185" s="32"/>
      <c r="W185" s="83" t="str">
        <f t="shared" si="80"/>
        <v>A.III.7.1.1.</v>
      </c>
      <c r="X185" s="73"/>
      <c r="Z185" s="18"/>
      <c r="AA185" s="40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20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5"/>
      <c r="P186" s="46"/>
      <c r="Q186" s="46"/>
      <c r="R186" s="46"/>
      <c r="S186" s="46">
        <v>2</v>
      </c>
      <c r="T186" s="47"/>
      <c r="U186" s="8" t="s">
        <v>0</v>
      </c>
      <c r="V186" s="32"/>
      <c r="W186" s="83" t="str">
        <f t="shared" si="80"/>
        <v>A.III.7.1.2.</v>
      </c>
      <c r="X186" s="73"/>
      <c r="Z186" s="18"/>
      <c r="AA186" s="40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20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5"/>
      <c r="P187" s="46"/>
      <c r="Q187" s="46"/>
      <c r="R187" s="46"/>
      <c r="S187" s="46">
        <v>3</v>
      </c>
      <c r="T187" s="47"/>
      <c r="U187" s="8" t="s">
        <v>21</v>
      </c>
      <c r="V187" s="32"/>
      <c r="W187" s="83" t="str">
        <f t="shared" si="80"/>
        <v>A.III.7.1.3.</v>
      </c>
      <c r="X187" s="73"/>
      <c r="Z187" s="18"/>
      <c r="AA187" s="40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20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5"/>
      <c r="P188" s="46"/>
      <c r="Q188" s="46"/>
      <c r="R188" s="46"/>
      <c r="S188" s="46">
        <v>4</v>
      </c>
      <c r="T188" s="47"/>
      <c r="U188" s="8" t="s">
        <v>27</v>
      </c>
      <c r="V188" s="32"/>
      <c r="W188" s="83" t="str">
        <f t="shared" si="80"/>
        <v>A.III.7.1.4.</v>
      </c>
      <c r="X188" s="73"/>
      <c r="Z188" s="18"/>
      <c r="AA188" s="40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20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5"/>
      <c r="P189" s="46"/>
      <c r="Q189" s="46"/>
      <c r="R189" s="46"/>
      <c r="S189" s="46">
        <v>5</v>
      </c>
      <c r="T189" s="47"/>
      <c r="U189" s="8" t="s">
        <v>612</v>
      </c>
      <c r="V189" s="32"/>
      <c r="W189" s="83" t="str">
        <f t="shared" si="80"/>
        <v>A.III.7.1.5.</v>
      </c>
      <c r="X189" s="73"/>
      <c r="Z189" s="18"/>
      <c r="AA189" s="40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20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1"/>
      <c r="P190" s="42"/>
      <c r="Q190" s="42"/>
      <c r="R190" s="42">
        <v>2</v>
      </c>
      <c r="S190" s="42"/>
      <c r="T190" s="43"/>
      <c r="U190" s="48" t="s">
        <v>72</v>
      </c>
      <c r="V190" s="31"/>
      <c r="W190" s="31" t="str">
        <f t="shared" si="80"/>
        <v>A.III.7.2.</v>
      </c>
      <c r="X190" s="72"/>
      <c r="Z190" s="18"/>
      <c r="AA190" s="40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20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5"/>
      <c r="P191" s="46"/>
      <c r="Q191" s="46"/>
      <c r="R191" s="46"/>
      <c r="S191" s="46">
        <v>1</v>
      </c>
      <c r="T191" s="47"/>
      <c r="U191" s="8" t="s">
        <v>28</v>
      </c>
      <c r="V191" s="32"/>
      <c r="W191" s="83" t="str">
        <f t="shared" si="80"/>
        <v>A.III.7.2.1.</v>
      </c>
      <c r="X191" s="73"/>
      <c r="Z191" s="18"/>
      <c r="AA191" s="40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20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5"/>
      <c r="P192" s="46"/>
      <c r="Q192" s="46"/>
      <c r="R192" s="46"/>
      <c r="S192" s="46">
        <v>2</v>
      </c>
      <c r="T192" s="47"/>
      <c r="U192" s="8" t="s">
        <v>273</v>
      </c>
      <c r="V192" s="32"/>
      <c r="W192" s="83" t="str">
        <f t="shared" ref="W192:W255" si="88">N192</f>
        <v>A.III.7.2.2.</v>
      </c>
      <c r="X192" s="73"/>
      <c r="Z192" s="18"/>
      <c r="AA192" s="40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20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1"/>
      <c r="P193" s="42"/>
      <c r="Q193" s="42"/>
      <c r="R193" s="42">
        <v>3</v>
      </c>
      <c r="S193" s="42"/>
      <c r="T193" s="43"/>
      <c r="U193" s="48" t="s">
        <v>54</v>
      </c>
      <c r="V193" s="30"/>
      <c r="W193" s="31" t="str">
        <f t="shared" si="88"/>
        <v>A.III.7.3.</v>
      </c>
      <c r="X193" s="70"/>
      <c r="Z193" s="18"/>
      <c r="AA193" s="40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20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1"/>
      <c r="P194" s="42"/>
      <c r="Q194" s="42"/>
      <c r="R194" s="42">
        <v>4</v>
      </c>
      <c r="S194" s="42"/>
      <c r="T194" s="43"/>
      <c r="U194" s="48" t="s">
        <v>59</v>
      </c>
      <c r="V194" s="30"/>
      <c r="W194" s="31" t="str">
        <f t="shared" si="88"/>
        <v>A.III.7.4.</v>
      </c>
      <c r="X194" s="70"/>
      <c r="Z194" s="18"/>
      <c r="AA194" s="40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20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21"/>
      <c r="P195" s="119"/>
      <c r="Q195" s="119">
        <v>8</v>
      </c>
      <c r="R195" s="119"/>
      <c r="S195" s="119"/>
      <c r="T195" s="120"/>
      <c r="U195" s="121" t="s">
        <v>294</v>
      </c>
      <c r="V195" s="124"/>
      <c r="W195" s="124" t="str">
        <f t="shared" si="88"/>
        <v>A.III.8.</v>
      </c>
      <c r="X195" s="71"/>
      <c r="Z195" s="18"/>
      <c r="AA195" s="40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20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1"/>
      <c r="P196" s="42"/>
      <c r="Q196" s="42"/>
      <c r="R196" s="42">
        <v>1</v>
      </c>
      <c r="S196" s="42"/>
      <c r="T196" s="43"/>
      <c r="U196" s="48" t="s">
        <v>51</v>
      </c>
      <c r="V196" s="31"/>
      <c r="W196" s="31" t="str">
        <f t="shared" si="88"/>
        <v>A.III.8.1.</v>
      </c>
      <c r="X196" s="72"/>
      <c r="Z196" s="18"/>
      <c r="AA196" s="40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20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5"/>
      <c r="P197" s="46"/>
      <c r="Q197" s="46"/>
      <c r="R197" s="46"/>
      <c r="S197" s="46">
        <v>1</v>
      </c>
      <c r="T197" s="47"/>
      <c r="U197" s="8" t="s">
        <v>3</v>
      </c>
      <c r="V197" s="32"/>
      <c r="W197" s="83" t="str">
        <f t="shared" si="88"/>
        <v>A.III.8.1.1.</v>
      </c>
      <c r="X197" s="73"/>
      <c r="Z197" s="18"/>
      <c r="AA197" s="40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20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5"/>
      <c r="P198" s="46"/>
      <c r="Q198" s="46"/>
      <c r="R198" s="46"/>
      <c r="S198" s="46">
        <v>2</v>
      </c>
      <c r="T198" s="47"/>
      <c r="U198" s="8" t="s">
        <v>0</v>
      </c>
      <c r="V198" s="32"/>
      <c r="W198" s="83" t="str">
        <f t="shared" si="88"/>
        <v>A.III.8.1.2.</v>
      </c>
      <c r="X198" s="73"/>
      <c r="Z198" s="18"/>
      <c r="AA198" s="40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20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5"/>
      <c r="P199" s="46"/>
      <c r="Q199" s="46"/>
      <c r="R199" s="46"/>
      <c r="S199" s="46">
        <v>3</v>
      </c>
      <c r="T199" s="47"/>
      <c r="U199" s="8" t="s">
        <v>21</v>
      </c>
      <c r="V199" s="32"/>
      <c r="W199" s="83" t="str">
        <f t="shared" si="88"/>
        <v>A.III.8.1.3.</v>
      </c>
      <c r="X199" s="73"/>
      <c r="Z199" s="18"/>
      <c r="AA199" s="40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20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5"/>
      <c r="P200" s="46"/>
      <c r="Q200" s="46"/>
      <c r="R200" s="46"/>
      <c r="S200" s="46">
        <v>4</v>
      </c>
      <c r="T200" s="47"/>
      <c r="U200" s="8" t="s">
        <v>27</v>
      </c>
      <c r="V200" s="32"/>
      <c r="W200" s="83" t="str">
        <f t="shared" si="88"/>
        <v>A.III.8.1.4.</v>
      </c>
      <c r="X200" s="73"/>
      <c r="Z200" s="18"/>
      <c r="AA200" s="40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20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5"/>
      <c r="P201" s="46"/>
      <c r="Q201" s="46"/>
      <c r="R201" s="46"/>
      <c r="S201" s="46">
        <v>5</v>
      </c>
      <c r="T201" s="47"/>
      <c r="U201" s="8" t="s">
        <v>612</v>
      </c>
      <c r="V201" s="32"/>
      <c r="W201" s="83" t="str">
        <f t="shared" si="88"/>
        <v>A.III.8.1.5.</v>
      </c>
      <c r="X201" s="73"/>
      <c r="Z201" s="18"/>
      <c r="AA201" s="40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20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1"/>
      <c r="P202" s="42"/>
      <c r="Q202" s="42"/>
      <c r="R202" s="42">
        <v>2</v>
      </c>
      <c r="S202" s="42"/>
      <c r="T202" s="43"/>
      <c r="U202" s="48" t="s">
        <v>72</v>
      </c>
      <c r="V202" s="31"/>
      <c r="W202" s="31" t="str">
        <f t="shared" si="88"/>
        <v>A.III.8.2.</v>
      </c>
      <c r="X202" s="72"/>
      <c r="Z202" s="18"/>
      <c r="AA202" s="40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20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5"/>
      <c r="P203" s="46"/>
      <c r="Q203" s="46"/>
      <c r="R203" s="46"/>
      <c r="S203" s="46">
        <v>1</v>
      </c>
      <c r="T203" s="47"/>
      <c r="U203" s="8" t="s">
        <v>28</v>
      </c>
      <c r="V203" s="32"/>
      <c r="W203" s="83" t="str">
        <f t="shared" si="88"/>
        <v>A.III.8.2.1.</v>
      </c>
      <c r="X203" s="73"/>
      <c r="Z203" s="18"/>
      <c r="AA203" s="40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20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5"/>
      <c r="P204" s="46"/>
      <c r="Q204" s="46"/>
      <c r="R204" s="46"/>
      <c r="S204" s="46">
        <v>2</v>
      </c>
      <c r="T204" s="47"/>
      <c r="U204" s="8" t="s">
        <v>273</v>
      </c>
      <c r="V204" s="32"/>
      <c r="W204" s="83" t="str">
        <f t="shared" si="88"/>
        <v>A.III.8.2.2.</v>
      </c>
      <c r="X204" s="73"/>
      <c r="Z204" s="18"/>
      <c r="AA204" s="40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20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1"/>
      <c r="P205" s="42"/>
      <c r="Q205" s="42"/>
      <c r="R205" s="42">
        <v>3</v>
      </c>
      <c r="S205" s="42"/>
      <c r="T205" s="43"/>
      <c r="U205" s="48" t="s">
        <v>54</v>
      </c>
      <c r="V205" s="30"/>
      <c r="W205" s="31" t="str">
        <f t="shared" si="88"/>
        <v>A.III.8.3.</v>
      </c>
      <c r="X205" s="70"/>
      <c r="Z205" s="18"/>
      <c r="AA205" s="40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20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1"/>
      <c r="P206" s="42"/>
      <c r="Q206" s="42"/>
      <c r="R206" s="42">
        <v>4</v>
      </c>
      <c r="S206" s="42"/>
      <c r="T206" s="43"/>
      <c r="U206" s="48" t="s">
        <v>59</v>
      </c>
      <c r="V206" s="30"/>
      <c r="W206" s="31" t="str">
        <f t="shared" si="88"/>
        <v>A.III.8.4.</v>
      </c>
      <c r="X206" s="70"/>
      <c r="Z206" s="18"/>
      <c r="AA206" s="40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20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21"/>
      <c r="P207" s="119"/>
      <c r="Q207" s="119">
        <v>9</v>
      </c>
      <c r="R207" s="119"/>
      <c r="S207" s="119"/>
      <c r="T207" s="120"/>
      <c r="U207" s="121" t="s">
        <v>293</v>
      </c>
      <c r="V207" s="124"/>
      <c r="W207" s="124" t="str">
        <f t="shared" si="88"/>
        <v>A.III.9.</v>
      </c>
      <c r="X207" s="71"/>
      <c r="Z207" s="18"/>
      <c r="AA207" s="40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20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1"/>
      <c r="P208" s="42"/>
      <c r="Q208" s="42"/>
      <c r="R208" s="42">
        <v>1</v>
      </c>
      <c r="S208" s="42"/>
      <c r="T208" s="43"/>
      <c r="U208" s="48" t="s">
        <v>51</v>
      </c>
      <c r="V208" s="31"/>
      <c r="W208" s="31" t="str">
        <f t="shared" si="88"/>
        <v>A.III.9.1.</v>
      </c>
      <c r="X208" s="72"/>
      <c r="Z208" s="18"/>
      <c r="AA208" s="40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20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5"/>
      <c r="P209" s="46"/>
      <c r="Q209" s="46"/>
      <c r="R209" s="46"/>
      <c r="S209" s="46">
        <v>1</v>
      </c>
      <c r="T209" s="47"/>
      <c r="U209" s="8" t="s">
        <v>3</v>
      </c>
      <c r="V209" s="32"/>
      <c r="W209" s="83" t="str">
        <f t="shared" si="88"/>
        <v>A.III.9.1.1.</v>
      </c>
      <c r="X209" s="73"/>
      <c r="Z209" s="18"/>
      <c r="AA209" s="40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20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5"/>
      <c r="P210" s="46"/>
      <c r="Q210" s="46"/>
      <c r="R210" s="46"/>
      <c r="S210" s="46">
        <v>2</v>
      </c>
      <c r="T210" s="47"/>
      <c r="U210" s="8" t="s">
        <v>0</v>
      </c>
      <c r="V210" s="32"/>
      <c r="W210" s="83" t="str">
        <f t="shared" si="88"/>
        <v>A.III.9.1.2.</v>
      </c>
      <c r="X210" s="73"/>
      <c r="Z210" s="18"/>
      <c r="AA210" s="40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20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5"/>
      <c r="P211" s="46"/>
      <c r="Q211" s="46"/>
      <c r="R211" s="46"/>
      <c r="S211" s="46">
        <v>3</v>
      </c>
      <c r="T211" s="47"/>
      <c r="U211" s="8" t="s">
        <v>21</v>
      </c>
      <c r="V211" s="32"/>
      <c r="W211" s="83" t="str">
        <f t="shared" si="88"/>
        <v>A.III.9.1.3.</v>
      </c>
      <c r="X211" s="73"/>
      <c r="Z211" s="18"/>
      <c r="AA211" s="40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20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5"/>
      <c r="P212" s="46"/>
      <c r="Q212" s="46"/>
      <c r="R212" s="46"/>
      <c r="S212" s="46">
        <v>4</v>
      </c>
      <c r="T212" s="47"/>
      <c r="U212" s="8" t="s">
        <v>27</v>
      </c>
      <c r="V212" s="32"/>
      <c r="W212" s="83" t="str">
        <f t="shared" si="88"/>
        <v>A.III.9.1.4.</v>
      </c>
      <c r="X212" s="73"/>
      <c r="Z212" s="18"/>
      <c r="AA212" s="40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20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5"/>
      <c r="P213" s="46"/>
      <c r="Q213" s="46"/>
      <c r="R213" s="46"/>
      <c r="S213" s="46">
        <v>5</v>
      </c>
      <c r="T213" s="47"/>
      <c r="U213" s="8" t="s">
        <v>612</v>
      </c>
      <c r="V213" s="32"/>
      <c r="W213" s="83" t="str">
        <f t="shared" si="88"/>
        <v>A.III.9.1.5.</v>
      </c>
      <c r="X213" s="73"/>
      <c r="Z213" s="18"/>
      <c r="AA213" s="40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20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1"/>
      <c r="P214" s="42"/>
      <c r="Q214" s="42"/>
      <c r="R214" s="42">
        <v>2</v>
      </c>
      <c r="S214" s="42"/>
      <c r="T214" s="43"/>
      <c r="U214" s="48" t="s">
        <v>72</v>
      </c>
      <c r="V214" s="31"/>
      <c r="W214" s="31" t="str">
        <f t="shared" si="88"/>
        <v>A.III.9.2.</v>
      </c>
      <c r="X214" s="72"/>
      <c r="Z214" s="18"/>
      <c r="AA214" s="40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20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5"/>
      <c r="P215" s="46"/>
      <c r="Q215" s="46"/>
      <c r="R215" s="46"/>
      <c r="S215" s="46">
        <v>1</v>
      </c>
      <c r="T215" s="47"/>
      <c r="U215" s="8" t="s">
        <v>28</v>
      </c>
      <c r="V215" s="32"/>
      <c r="W215" s="83" t="str">
        <f t="shared" si="88"/>
        <v>A.III.9.2.1.</v>
      </c>
      <c r="X215" s="73"/>
      <c r="Z215" s="18"/>
      <c r="AA215" s="40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20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5"/>
      <c r="P216" s="46"/>
      <c r="Q216" s="46"/>
      <c r="R216" s="46"/>
      <c r="S216" s="46">
        <v>2</v>
      </c>
      <c r="T216" s="47"/>
      <c r="U216" s="8" t="s">
        <v>273</v>
      </c>
      <c r="V216" s="32"/>
      <c r="W216" s="83" t="str">
        <f t="shared" si="88"/>
        <v>A.III.9.2.2.</v>
      </c>
      <c r="X216" s="73"/>
      <c r="Z216" s="18"/>
      <c r="AA216" s="40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20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1"/>
      <c r="P217" s="42"/>
      <c r="Q217" s="42"/>
      <c r="R217" s="42">
        <v>3</v>
      </c>
      <c r="S217" s="42"/>
      <c r="T217" s="43"/>
      <c r="U217" s="48" t="s">
        <v>54</v>
      </c>
      <c r="V217" s="30"/>
      <c r="W217" s="31" t="str">
        <f t="shared" si="88"/>
        <v>A.III.9.3.</v>
      </c>
      <c r="X217" s="70"/>
      <c r="Z217" s="18"/>
      <c r="AA217" s="40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20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1"/>
      <c r="P218" s="42"/>
      <c r="Q218" s="42"/>
      <c r="R218" s="42">
        <v>4</v>
      </c>
      <c r="S218" s="42"/>
      <c r="T218" s="43"/>
      <c r="U218" s="48" t="s">
        <v>59</v>
      </c>
      <c r="V218" s="30"/>
      <c r="W218" s="31" t="str">
        <f t="shared" si="88"/>
        <v>A.III.9.4.</v>
      </c>
      <c r="X218" s="70"/>
      <c r="Z218" s="18"/>
      <c r="AA218" s="40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20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21"/>
      <c r="P219" s="119"/>
      <c r="Q219" s="119">
        <v>10</v>
      </c>
      <c r="R219" s="119"/>
      <c r="S219" s="119"/>
      <c r="T219" s="120"/>
      <c r="U219" s="121" t="s">
        <v>292</v>
      </c>
      <c r="V219" s="124"/>
      <c r="W219" s="124" t="str">
        <f t="shared" si="88"/>
        <v>A.III.10.</v>
      </c>
      <c r="X219" s="71"/>
      <c r="Z219" s="18"/>
      <c r="AA219" s="40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20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1"/>
      <c r="P220" s="42"/>
      <c r="Q220" s="42"/>
      <c r="R220" s="42">
        <v>1</v>
      </c>
      <c r="S220" s="42"/>
      <c r="T220" s="43"/>
      <c r="U220" s="48" t="s">
        <v>51</v>
      </c>
      <c r="V220" s="31"/>
      <c r="W220" s="31" t="str">
        <f t="shared" si="88"/>
        <v>A.III.10.1.</v>
      </c>
      <c r="X220" s="72"/>
      <c r="Z220" s="18"/>
      <c r="AA220" s="40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20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5"/>
      <c r="P221" s="46"/>
      <c r="Q221" s="46"/>
      <c r="R221" s="46"/>
      <c r="S221" s="46">
        <v>1</v>
      </c>
      <c r="T221" s="47"/>
      <c r="U221" s="8" t="s">
        <v>3</v>
      </c>
      <c r="V221" s="32"/>
      <c r="W221" s="83" t="str">
        <f t="shared" si="88"/>
        <v>A.III.10.1.1.</v>
      </c>
      <c r="X221" s="73"/>
      <c r="Z221" s="18"/>
      <c r="AA221" s="40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20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5"/>
      <c r="P222" s="46"/>
      <c r="Q222" s="46"/>
      <c r="R222" s="46"/>
      <c r="S222" s="46">
        <v>2</v>
      </c>
      <c r="T222" s="47"/>
      <c r="U222" s="8" t="s">
        <v>0</v>
      </c>
      <c r="V222" s="32"/>
      <c r="W222" s="83" t="str">
        <f t="shared" si="88"/>
        <v>A.III.10.1.2.</v>
      </c>
      <c r="X222" s="73"/>
      <c r="Z222" s="18"/>
      <c r="AA222" s="40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20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5"/>
      <c r="P223" s="46"/>
      <c r="Q223" s="46"/>
      <c r="R223" s="46"/>
      <c r="S223" s="46">
        <v>3</v>
      </c>
      <c r="T223" s="47"/>
      <c r="U223" s="8" t="s">
        <v>21</v>
      </c>
      <c r="V223" s="32"/>
      <c r="W223" s="83" t="str">
        <f t="shared" si="88"/>
        <v>A.III.10.1.3.</v>
      </c>
      <c r="X223" s="73"/>
      <c r="Z223" s="18"/>
      <c r="AA223" s="40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20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5"/>
      <c r="P224" s="46"/>
      <c r="Q224" s="46"/>
      <c r="R224" s="46"/>
      <c r="S224" s="46">
        <v>4</v>
      </c>
      <c r="T224" s="47"/>
      <c r="U224" s="8" t="s">
        <v>27</v>
      </c>
      <c r="V224" s="32"/>
      <c r="W224" s="83" t="str">
        <f t="shared" si="88"/>
        <v>A.III.10.1.4.</v>
      </c>
      <c r="X224" s="73"/>
      <c r="Z224" s="18"/>
      <c r="AA224" s="40"/>
    </row>
    <row r="225" spans="1:27" ht="15" customHeight="1" outlineLevel="3">
      <c r="E225" s="20">
        <f t="shared" si="106"/>
        <v>5</v>
      </c>
      <c r="N225" s="7" t="s">
        <v>184</v>
      </c>
      <c r="O225" s="45"/>
      <c r="P225" s="46"/>
      <c r="Q225" s="46"/>
      <c r="R225" s="46"/>
      <c r="S225" s="46">
        <v>5</v>
      </c>
      <c r="T225" s="47"/>
      <c r="U225" s="8" t="s">
        <v>612</v>
      </c>
      <c r="V225" s="86"/>
      <c r="W225" s="86" t="str">
        <f t="shared" si="88"/>
        <v>A.III.10.1.5.</v>
      </c>
      <c r="X225" s="73"/>
      <c r="Z225" s="18"/>
      <c r="AA225" s="148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20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1"/>
      <c r="P226" s="42"/>
      <c r="Q226" s="42"/>
      <c r="R226" s="42">
        <v>2</v>
      </c>
      <c r="S226" s="42"/>
      <c r="T226" s="43"/>
      <c r="U226" s="48" t="s">
        <v>72</v>
      </c>
      <c r="V226" s="31"/>
      <c r="W226" s="31" t="str">
        <f t="shared" si="88"/>
        <v>A.III.10.2.</v>
      </c>
      <c r="X226" s="72"/>
      <c r="Z226" s="18"/>
      <c r="AA226" s="40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20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5"/>
      <c r="P227" s="46"/>
      <c r="Q227" s="46"/>
      <c r="R227" s="46"/>
      <c r="S227" s="46">
        <v>1</v>
      </c>
      <c r="T227" s="47"/>
      <c r="U227" s="8" t="s">
        <v>28</v>
      </c>
      <c r="V227" s="32"/>
      <c r="W227" s="83" t="str">
        <f t="shared" si="88"/>
        <v>A.III.10.2.1.</v>
      </c>
      <c r="X227" s="73"/>
      <c r="Z227" s="18"/>
      <c r="AA227" s="40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20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5"/>
      <c r="P228" s="46"/>
      <c r="Q228" s="46"/>
      <c r="R228" s="46"/>
      <c r="S228" s="46">
        <v>2</v>
      </c>
      <c r="T228" s="47"/>
      <c r="U228" s="8" t="s">
        <v>273</v>
      </c>
      <c r="V228" s="32"/>
      <c r="W228" s="83" t="str">
        <f t="shared" si="88"/>
        <v>A.III.10.2.2.</v>
      </c>
      <c r="X228" s="73"/>
      <c r="Z228" s="18"/>
      <c r="AA228" s="40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20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1"/>
      <c r="P229" s="42"/>
      <c r="Q229" s="42"/>
      <c r="R229" s="42">
        <v>3</v>
      </c>
      <c r="S229" s="42"/>
      <c r="T229" s="43"/>
      <c r="U229" s="48" t="s">
        <v>54</v>
      </c>
      <c r="V229" s="30"/>
      <c r="W229" s="31" t="str">
        <f t="shared" si="88"/>
        <v>A.III.10.3.</v>
      </c>
      <c r="X229" s="70"/>
      <c r="Z229" s="18"/>
      <c r="AA229" s="40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20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1"/>
      <c r="P230" s="42"/>
      <c r="Q230" s="42"/>
      <c r="R230" s="42">
        <v>4</v>
      </c>
      <c r="S230" s="42"/>
      <c r="T230" s="43"/>
      <c r="U230" s="48" t="s">
        <v>59</v>
      </c>
      <c r="V230" s="30"/>
      <c r="W230" s="31" t="str">
        <f t="shared" si="88"/>
        <v>A.III.10.4.</v>
      </c>
      <c r="X230" s="70"/>
      <c r="Z230" s="18"/>
      <c r="AA230" s="40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20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21"/>
      <c r="P231" s="119"/>
      <c r="Q231" s="119">
        <v>11</v>
      </c>
      <c r="R231" s="119"/>
      <c r="S231" s="119"/>
      <c r="T231" s="120"/>
      <c r="U231" s="121" t="s">
        <v>290</v>
      </c>
      <c r="V231" s="124"/>
      <c r="W231" s="124" t="str">
        <f t="shared" si="88"/>
        <v>A.III.11.</v>
      </c>
      <c r="X231" s="71"/>
      <c r="Z231" s="18"/>
      <c r="AA231" s="40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20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1"/>
      <c r="P232" s="42"/>
      <c r="Q232" s="42"/>
      <c r="R232" s="42">
        <v>1</v>
      </c>
      <c r="S232" s="42"/>
      <c r="T232" s="43"/>
      <c r="U232" s="48" t="s">
        <v>51</v>
      </c>
      <c r="V232" s="31"/>
      <c r="W232" s="31" t="str">
        <f t="shared" si="88"/>
        <v>A.III.11.1.</v>
      </c>
      <c r="X232" s="72"/>
      <c r="Z232" s="18"/>
      <c r="AA232" s="40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20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5"/>
      <c r="P233" s="46"/>
      <c r="Q233" s="46"/>
      <c r="R233" s="46"/>
      <c r="S233" s="46">
        <v>1</v>
      </c>
      <c r="T233" s="47"/>
      <c r="U233" s="8" t="s">
        <v>3</v>
      </c>
      <c r="V233" s="32"/>
      <c r="W233" s="83" t="str">
        <f t="shared" si="88"/>
        <v>A.III.11.1.1.</v>
      </c>
      <c r="X233" s="73"/>
      <c r="Z233" s="18"/>
      <c r="AA233" s="40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20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5"/>
      <c r="P234" s="46"/>
      <c r="Q234" s="46"/>
      <c r="R234" s="46"/>
      <c r="S234" s="46">
        <v>2</v>
      </c>
      <c r="T234" s="47"/>
      <c r="U234" s="8" t="s">
        <v>0</v>
      </c>
      <c r="V234" s="32"/>
      <c r="W234" s="83" t="str">
        <f t="shared" si="88"/>
        <v>A.III.11.1.2.</v>
      </c>
      <c r="X234" s="73"/>
      <c r="Z234" s="18"/>
      <c r="AA234" s="40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20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5"/>
      <c r="P235" s="46"/>
      <c r="Q235" s="46"/>
      <c r="R235" s="46"/>
      <c r="S235" s="46">
        <v>3</v>
      </c>
      <c r="T235" s="47"/>
      <c r="U235" s="8" t="s">
        <v>21</v>
      </c>
      <c r="V235" s="32"/>
      <c r="W235" s="83" t="str">
        <f t="shared" si="88"/>
        <v>A.III.11.1.3.</v>
      </c>
      <c r="X235" s="73"/>
      <c r="Z235" s="18"/>
      <c r="AA235" s="40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20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5"/>
      <c r="P236" s="46"/>
      <c r="Q236" s="46"/>
      <c r="R236" s="46"/>
      <c r="S236" s="46">
        <v>4</v>
      </c>
      <c r="T236" s="47"/>
      <c r="U236" s="8" t="s">
        <v>27</v>
      </c>
      <c r="V236" s="32"/>
      <c r="W236" s="83" t="str">
        <f t="shared" si="88"/>
        <v>A.III.11.1.4.</v>
      </c>
      <c r="X236" s="73"/>
      <c r="Z236" s="18"/>
      <c r="AA236" s="40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20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5"/>
      <c r="P237" s="46"/>
      <c r="Q237" s="46"/>
      <c r="R237" s="46"/>
      <c r="S237" s="46">
        <v>5</v>
      </c>
      <c r="T237" s="47"/>
      <c r="U237" s="8" t="s">
        <v>612</v>
      </c>
      <c r="V237" s="32"/>
      <c r="W237" s="83" t="str">
        <f t="shared" si="88"/>
        <v>A.III.11.1.5.</v>
      </c>
      <c r="X237" s="73"/>
      <c r="Z237" s="18"/>
      <c r="AA237" s="40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20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1"/>
      <c r="P238" s="42"/>
      <c r="Q238" s="42"/>
      <c r="R238" s="42">
        <v>2</v>
      </c>
      <c r="S238" s="42"/>
      <c r="T238" s="43"/>
      <c r="U238" s="48" t="s">
        <v>72</v>
      </c>
      <c r="V238" s="31"/>
      <c r="W238" s="31" t="str">
        <f t="shared" si="88"/>
        <v>A.III.11.2.</v>
      </c>
      <c r="X238" s="72"/>
      <c r="Z238" s="18"/>
      <c r="AA238" s="40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20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5"/>
      <c r="P239" s="46"/>
      <c r="Q239" s="46"/>
      <c r="R239" s="46"/>
      <c r="S239" s="46">
        <v>1</v>
      </c>
      <c r="T239" s="47"/>
      <c r="U239" s="8" t="s">
        <v>28</v>
      </c>
      <c r="V239" s="32"/>
      <c r="W239" s="83" t="str">
        <f t="shared" si="88"/>
        <v>A.III.11.2.1.</v>
      </c>
      <c r="X239" s="73"/>
      <c r="Z239" s="18"/>
      <c r="AA239" s="40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20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5"/>
      <c r="P240" s="46"/>
      <c r="Q240" s="46"/>
      <c r="R240" s="46"/>
      <c r="S240" s="46">
        <v>2</v>
      </c>
      <c r="T240" s="47"/>
      <c r="U240" s="8" t="s">
        <v>273</v>
      </c>
      <c r="V240" s="32"/>
      <c r="W240" s="83" t="str">
        <f t="shared" si="88"/>
        <v>A.III.11.2.2.</v>
      </c>
      <c r="X240" s="73"/>
      <c r="Z240" s="18"/>
      <c r="AA240" s="40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20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1"/>
      <c r="P241" s="42"/>
      <c r="Q241" s="42"/>
      <c r="R241" s="42">
        <v>3</v>
      </c>
      <c r="S241" s="42"/>
      <c r="T241" s="43"/>
      <c r="U241" s="48" t="s">
        <v>54</v>
      </c>
      <c r="V241" s="30"/>
      <c r="W241" s="31" t="str">
        <f t="shared" si="88"/>
        <v>A.III.11.3.</v>
      </c>
      <c r="X241" s="70"/>
      <c r="Z241" s="18"/>
      <c r="AA241" s="40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20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1"/>
      <c r="P242" s="42"/>
      <c r="Q242" s="42"/>
      <c r="R242" s="42">
        <v>4</v>
      </c>
      <c r="S242" s="42"/>
      <c r="T242" s="43"/>
      <c r="U242" s="48" t="s">
        <v>59</v>
      </c>
      <c r="V242" s="30"/>
      <c r="W242" s="31" t="str">
        <f t="shared" si="88"/>
        <v>A.III.11.4.</v>
      </c>
      <c r="X242" s="70"/>
      <c r="Z242" s="18"/>
      <c r="AA242" s="40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20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21"/>
      <c r="P243" s="119"/>
      <c r="Q243" s="119">
        <v>12</v>
      </c>
      <c r="R243" s="119"/>
      <c r="S243" s="119"/>
      <c r="T243" s="120"/>
      <c r="U243" s="121" t="s">
        <v>291</v>
      </c>
      <c r="V243" s="124"/>
      <c r="W243" s="124" t="str">
        <f t="shared" si="88"/>
        <v>A.III.12.</v>
      </c>
      <c r="X243" s="71"/>
      <c r="Z243" s="18"/>
      <c r="AA243" s="40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20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1"/>
      <c r="P244" s="42"/>
      <c r="Q244" s="42"/>
      <c r="R244" s="42">
        <v>1</v>
      </c>
      <c r="S244" s="42"/>
      <c r="T244" s="43"/>
      <c r="U244" s="48" t="s">
        <v>51</v>
      </c>
      <c r="V244" s="31"/>
      <c r="W244" s="31" t="str">
        <f t="shared" si="88"/>
        <v>A.III.12.1.</v>
      </c>
      <c r="X244" s="72"/>
      <c r="Z244" s="18"/>
      <c r="AA244" s="40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20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5"/>
      <c r="P245" s="46"/>
      <c r="Q245" s="46"/>
      <c r="R245" s="46"/>
      <c r="S245" s="46">
        <v>1</v>
      </c>
      <c r="T245" s="47"/>
      <c r="U245" s="8" t="s">
        <v>3</v>
      </c>
      <c r="V245" s="32"/>
      <c r="W245" s="83" t="str">
        <f t="shared" si="88"/>
        <v>A.III.12.1.1.</v>
      </c>
      <c r="X245" s="73"/>
      <c r="Z245" s="18"/>
      <c r="AA245" s="40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20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5"/>
      <c r="P246" s="46"/>
      <c r="Q246" s="46"/>
      <c r="R246" s="46"/>
      <c r="S246" s="46">
        <v>2</v>
      </c>
      <c r="T246" s="47"/>
      <c r="U246" s="8" t="s">
        <v>0</v>
      </c>
      <c r="V246" s="32"/>
      <c r="W246" s="83" t="str">
        <f t="shared" si="88"/>
        <v>A.III.12.1.2.</v>
      </c>
      <c r="X246" s="73"/>
      <c r="Z246" s="18"/>
      <c r="AA246" s="40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20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5"/>
      <c r="P247" s="46"/>
      <c r="Q247" s="46"/>
      <c r="R247" s="46"/>
      <c r="S247" s="46">
        <v>3</v>
      </c>
      <c r="T247" s="47"/>
      <c r="U247" s="8" t="s">
        <v>21</v>
      </c>
      <c r="V247" s="32"/>
      <c r="W247" s="83" t="str">
        <f t="shared" si="88"/>
        <v>A.III.12.1.3.</v>
      </c>
      <c r="X247" s="73"/>
      <c r="Z247" s="18"/>
      <c r="AA247" s="40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20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5"/>
      <c r="P248" s="46"/>
      <c r="Q248" s="46"/>
      <c r="R248" s="46"/>
      <c r="S248" s="46">
        <v>4</v>
      </c>
      <c r="T248" s="47"/>
      <c r="U248" s="8" t="s">
        <v>27</v>
      </c>
      <c r="V248" s="32"/>
      <c r="W248" s="83" t="str">
        <f t="shared" si="88"/>
        <v>A.III.12.1.4.</v>
      </c>
      <c r="X248" s="73"/>
      <c r="Z248" s="18"/>
      <c r="AA248" s="40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20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5"/>
      <c r="P249" s="46"/>
      <c r="Q249" s="46"/>
      <c r="R249" s="46"/>
      <c r="S249" s="46">
        <v>5</v>
      </c>
      <c r="T249" s="47"/>
      <c r="U249" s="8" t="s">
        <v>612</v>
      </c>
      <c r="V249" s="32"/>
      <c r="W249" s="83" t="str">
        <f t="shared" si="88"/>
        <v>A.III.12.1.5.</v>
      </c>
      <c r="X249" s="73"/>
      <c r="Z249" s="18"/>
      <c r="AA249" s="40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20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1"/>
      <c r="P250" s="42"/>
      <c r="Q250" s="42"/>
      <c r="R250" s="42">
        <v>2</v>
      </c>
      <c r="S250" s="42"/>
      <c r="T250" s="43"/>
      <c r="U250" s="48" t="s">
        <v>72</v>
      </c>
      <c r="V250" s="31"/>
      <c r="W250" s="31" t="str">
        <f t="shared" si="88"/>
        <v>A.III.12.2.</v>
      </c>
      <c r="X250" s="72"/>
      <c r="Z250" s="18"/>
      <c r="AA250" s="40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20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5"/>
      <c r="P251" s="46"/>
      <c r="Q251" s="46"/>
      <c r="R251" s="46"/>
      <c r="S251" s="46">
        <v>1</v>
      </c>
      <c r="T251" s="47"/>
      <c r="U251" s="8" t="s">
        <v>28</v>
      </c>
      <c r="V251" s="32"/>
      <c r="W251" s="83" t="str">
        <f t="shared" si="88"/>
        <v>A.III.12.2.1.</v>
      </c>
      <c r="X251" s="73"/>
      <c r="Z251" s="18"/>
      <c r="AA251" s="40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20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5"/>
      <c r="P252" s="46"/>
      <c r="Q252" s="46"/>
      <c r="R252" s="46"/>
      <c r="S252" s="46">
        <v>2</v>
      </c>
      <c r="T252" s="47"/>
      <c r="U252" s="8" t="s">
        <v>273</v>
      </c>
      <c r="V252" s="32"/>
      <c r="W252" s="83" t="str">
        <f t="shared" si="88"/>
        <v>A.III.12.2.2.</v>
      </c>
      <c r="X252" s="73"/>
      <c r="Z252" s="18"/>
      <c r="AA252" s="40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20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1"/>
      <c r="P253" s="42"/>
      <c r="Q253" s="42"/>
      <c r="R253" s="42">
        <v>3</v>
      </c>
      <c r="S253" s="42"/>
      <c r="T253" s="43"/>
      <c r="U253" s="48" t="s">
        <v>54</v>
      </c>
      <c r="V253" s="30"/>
      <c r="W253" s="31" t="str">
        <f t="shared" si="88"/>
        <v>A.III.12.3.</v>
      </c>
      <c r="X253" s="70"/>
      <c r="Z253" s="18"/>
      <c r="AA253" s="40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20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1"/>
      <c r="P254" s="42"/>
      <c r="Q254" s="42"/>
      <c r="R254" s="42">
        <v>4</v>
      </c>
      <c r="S254" s="42"/>
      <c r="T254" s="43"/>
      <c r="U254" s="48" t="s">
        <v>59</v>
      </c>
      <c r="V254" s="30"/>
      <c r="W254" s="31" t="str">
        <f t="shared" si="88"/>
        <v>A.III.12.4.</v>
      </c>
      <c r="X254" s="70"/>
      <c r="Z254" s="18"/>
      <c r="AA254" s="40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20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21"/>
      <c r="P255" s="119"/>
      <c r="Q255" s="119">
        <v>13</v>
      </c>
      <c r="R255" s="119"/>
      <c r="S255" s="119"/>
      <c r="T255" s="120"/>
      <c r="U255" s="121" t="s">
        <v>289</v>
      </c>
      <c r="V255" s="124"/>
      <c r="W255" s="124" t="str">
        <f t="shared" si="88"/>
        <v>A.III.13.</v>
      </c>
      <c r="X255" s="71"/>
      <c r="Z255" s="18"/>
      <c r="AA255" s="40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20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1"/>
      <c r="P256" s="42"/>
      <c r="Q256" s="42"/>
      <c r="R256" s="42">
        <v>1</v>
      </c>
      <c r="S256" s="42"/>
      <c r="T256" s="43"/>
      <c r="U256" s="48" t="s">
        <v>51</v>
      </c>
      <c r="V256" s="31"/>
      <c r="W256" s="31" t="str">
        <f t="shared" ref="W256:W320" si="133">N256</f>
        <v>A.III.13.1.</v>
      </c>
      <c r="X256" s="72"/>
      <c r="Z256" s="18"/>
      <c r="AA256" s="40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20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5"/>
      <c r="P257" s="46"/>
      <c r="Q257" s="46"/>
      <c r="R257" s="46"/>
      <c r="S257" s="46">
        <v>1</v>
      </c>
      <c r="T257" s="47"/>
      <c r="U257" s="8" t="s">
        <v>3</v>
      </c>
      <c r="V257" s="32"/>
      <c r="W257" s="83" t="str">
        <f t="shared" si="133"/>
        <v>A.III.13.1.1.</v>
      </c>
      <c r="X257" s="73"/>
      <c r="Z257" s="18"/>
      <c r="AA257" s="40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20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5"/>
      <c r="P258" s="46"/>
      <c r="Q258" s="46"/>
      <c r="R258" s="46"/>
      <c r="S258" s="46">
        <v>2</v>
      </c>
      <c r="T258" s="47"/>
      <c r="U258" s="8" t="s">
        <v>0</v>
      </c>
      <c r="V258" s="32"/>
      <c r="W258" s="83" t="str">
        <f t="shared" si="133"/>
        <v>A.III.13.1.2.</v>
      </c>
      <c r="X258" s="73"/>
      <c r="Z258" s="18"/>
      <c r="AA258" s="40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20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5"/>
      <c r="P259" s="46"/>
      <c r="Q259" s="46"/>
      <c r="R259" s="46"/>
      <c r="S259" s="46">
        <v>3</v>
      </c>
      <c r="T259" s="47"/>
      <c r="U259" s="8" t="s">
        <v>21</v>
      </c>
      <c r="V259" s="32"/>
      <c r="W259" s="83" t="str">
        <f t="shared" si="133"/>
        <v>A.III.13.1.3.</v>
      </c>
      <c r="X259" s="73"/>
      <c r="Z259" s="18"/>
      <c r="AA259" s="40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20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5"/>
      <c r="P260" s="46"/>
      <c r="Q260" s="46"/>
      <c r="R260" s="46"/>
      <c r="S260" s="46">
        <v>4</v>
      </c>
      <c r="T260" s="47"/>
      <c r="U260" s="8" t="s">
        <v>27</v>
      </c>
      <c r="V260" s="32"/>
      <c r="W260" s="83" t="str">
        <f t="shared" si="133"/>
        <v>A.III.13.1.4.</v>
      </c>
      <c r="X260" s="73"/>
      <c r="Z260" s="18"/>
      <c r="AA260" s="40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20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5"/>
      <c r="P261" s="46"/>
      <c r="Q261" s="46"/>
      <c r="R261" s="46"/>
      <c r="S261" s="46">
        <v>5</v>
      </c>
      <c r="T261" s="47"/>
      <c r="U261" s="8" t="s">
        <v>612</v>
      </c>
      <c r="V261" s="32"/>
      <c r="W261" s="83" t="str">
        <f t="shared" si="133"/>
        <v>A.III.13.1.5.</v>
      </c>
      <c r="X261" s="73"/>
      <c r="Z261" s="18"/>
      <c r="AA261" s="40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20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1"/>
      <c r="P262" s="42"/>
      <c r="Q262" s="42"/>
      <c r="R262" s="42">
        <v>2</v>
      </c>
      <c r="S262" s="42"/>
      <c r="T262" s="43"/>
      <c r="U262" s="48" t="s">
        <v>72</v>
      </c>
      <c r="V262" s="31"/>
      <c r="W262" s="31" t="str">
        <f t="shared" si="133"/>
        <v>A.III.13.2.</v>
      </c>
      <c r="X262" s="72"/>
      <c r="Z262" s="18"/>
      <c r="AA262" s="40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20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5"/>
      <c r="P263" s="46"/>
      <c r="Q263" s="46"/>
      <c r="R263" s="46"/>
      <c r="S263" s="46">
        <v>1</v>
      </c>
      <c r="T263" s="47"/>
      <c r="U263" s="8" t="s">
        <v>28</v>
      </c>
      <c r="V263" s="32"/>
      <c r="W263" s="83" t="str">
        <f t="shared" si="133"/>
        <v>A.III.13.2.1.</v>
      </c>
      <c r="X263" s="73"/>
      <c r="Z263" s="18"/>
      <c r="AA263" s="40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20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5"/>
      <c r="P264" s="46"/>
      <c r="Q264" s="46"/>
      <c r="R264" s="46"/>
      <c r="S264" s="46">
        <v>2</v>
      </c>
      <c r="T264" s="47"/>
      <c r="U264" s="8" t="s">
        <v>273</v>
      </c>
      <c r="V264" s="32"/>
      <c r="W264" s="83" t="str">
        <f t="shared" si="133"/>
        <v>A.III.13.2.2.</v>
      </c>
      <c r="X264" s="73"/>
      <c r="Z264" s="18"/>
      <c r="AA264" s="40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20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1"/>
      <c r="P265" s="42"/>
      <c r="Q265" s="42"/>
      <c r="R265" s="42">
        <v>3</v>
      </c>
      <c r="S265" s="42"/>
      <c r="T265" s="43"/>
      <c r="U265" s="48" t="s">
        <v>54</v>
      </c>
      <c r="V265" s="30"/>
      <c r="W265" s="31" t="str">
        <f t="shared" si="133"/>
        <v>A.III.13.3.</v>
      </c>
      <c r="X265" s="70"/>
      <c r="Z265" s="18"/>
      <c r="AA265" s="40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20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1"/>
      <c r="P266" s="42"/>
      <c r="Q266" s="42"/>
      <c r="R266" s="42">
        <v>4</v>
      </c>
      <c r="S266" s="42"/>
      <c r="T266" s="43"/>
      <c r="U266" s="48" t="s">
        <v>59</v>
      </c>
      <c r="V266" s="30"/>
      <c r="W266" s="31" t="str">
        <f t="shared" si="133"/>
        <v>A.III.13.4.</v>
      </c>
      <c r="X266" s="70"/>
      <c r="Z266" s="18"/>
      <c r="AA266" s="40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20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21"/>
      <c r="P267" s="119"/>
      <c r="Q267" s="119">
        <v>14</v>
      </c>
      <c r="R267" s="119"/>
      <c r="S267" s="119"/>
      <c r="T267" s="120"/>
      <c r="U267" s="121" t="s">
        <v>288</v>
      </c>
      <c r="V267" s="124"/>
      <c r="W267" s="124" t="str">
        <f t="shared" si="133"/>
        <v>A.III.14.</v>
      </c>
      <c r="X267" s="71"/>
      <c r="Z267" s="18"/>
      <c r="AA267" s="40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20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1"/>
      <c r="P268" s="42"/>
      <c r="Q268" s="42"/>
      <c r="R268" s="42">
        <v>1</v>
      </c>
      <c r="S268" s="42"/>
      <c r="T268" s="43"/>
      <c r="U268" s="48" t="s">
        <v>51</v>
      </c>
      <c r="V268" s="31"/>
      <c r="W268" s="31" t="str">
        <f t="shared" si="133"/>
        <v>A.III.14.1.</v>
      </c>
      <c r="X268" s="72"/>
      <c r="Z268" s="18"/>
      <c r="AA268" s="40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20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5"/>
      <c r="P269" s="46"/>
      <c r="Q269" s="46"/>
      <c r="R269" s="46"/>
      <c r="S269" s="46">
        <v>1</v>
      </c>
      <c r="T269" s="47"/>
      <c r="U269" s="8" t="s">
        <v>3</v>
      </c>
      <c r="V269" s="32"/>
      <c r="W269" s="83" t="str">
        <f t="shared" si="133"/>
        <v>A.III.14.1.1.</v>
      </c>
      <c r="X269" s="73"/>
      <c r="Z269" s="18"/>
      <c r="AA269" s="40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20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5"/>
      <c r="P270" s="46"/>
      <c r="Q270" s="46"/>
      <c r="R270" s="46"/>
      <c r="S270" s="46">
        <v>2</v>
      </c>
      <c r="T270" s="47"/>
      <c r="U270" s="8" t="s">
        <v>0</v>
      </c>
      <c r="V270" s="32"/>
      <c r="W270" s="83" t="str">
        <f t="shared" si="133"/>
        <v>A.III.14.1.2.</v>
      </c>
      <c r="X270" s="73"/>
      <c r="Z270" s="18"/>
      <c r="AA270" s="40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20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5"/>
      <c r="P271" s="46"/>
      <c r="Q271" s="46"/>
      <c r="R271" s="46"/>
      <c r="S271" s="46">
        <v>3</v>
      </c>
      <c r="T271" s="47"/>
      <c r="U271" s="8" t="s">
        <v>21</v>
      </c>
      <c r="V271" s="32"/>
      <c r="W271" s="83" t="str">
        <f t="shared" si="133"/>
        <v>A.III.14.1.3.</v>
      </c>
      <c r="X271" s="73"/>
      <c r="Z271" s="18"/>
      <c r="AA271" s="40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20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5"/>
      <c r="P272" s="46"/>
      <c r="Q272" s="46"/>
      <c r="R272" s="46"/>
      <c r="S272" s="46">
        <v>4</v>
      </c>
      <c r="T272" s="47"/>
      <c r="U272" s="8" t="s">
        <v>27</v>
      </c>
      <c r="V272" s="32"/>
      <c r="W272" s="83" t="str">
        <f t="shared" si="133"/>
        <v>A.III.14.1.4.</v>
      </c>
      <c r="X272" s="73"/>
      <c r="Z272" s="18"/>
      <c r="AA272" s="40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20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5"/>
      <c r="P273" s="46"/>
      <c r="Q273" s="46"/>
      <c r="R273" s="46"/>
      <c r="S273" s="46">
        <v>5</v>
      </c>
      <c r="T273" s="47"/>
      <c r="U273" s="8" t="s">
        <v>612</v>
      </c>
      <c r="V273" s="32"/>
      <c r="W273" s="83" t="str">
        <f t="shared" si="133"/>
        <v>A.III.14.1.5.</v>
      </c>
      <c r="X273" s="73"/>
      <c r="Z273" s="18"/>
      <c r="AA273" s="40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20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1"/>
      <c r="P274" s="42"/>
      <c r="Q274" s="42"/>
      <c r="R274" s="42">
        <v>2</v>
      </c>
      <c r="S274" s="42"/>
      <c r="T274" s="43"/>
      <c r="U274" s="48" t="s">
        <v>72</v>
      </c>
      <c r="V274" s="31"/>
      <c r="W274" s="31" t="str">
        <f t="shared" si="133"/>
        <v>A.III.14.2.</v>
      </c>
      <c r="X274" s="72"/>
      <c r="Z274" s="18"/>
      <c r="AA274" s="40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20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5"/>
      <c r="P275" s="46"/>
      <c r="Q275" s="46"/>
      <c r="R275" s="46"/>
      <c r="S275" s="46">
        <v>1</v>
      </c>
      <c r="T275" s="47"/>
      <c r="U275" s="8" t="s">
        <v>28</v>
      </c>
      <c r="V275" s="32"/>
      <c r="W275" s="83" t="str">
        <f t="shared" si="133"/>
        <v>A.III.14.2.1.</v>
      </c>
      <c r="X275" s="73"/>
      <c r="Z275" s="18"/>
      <c r="AA275" s="40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20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5"/>
      <c r="P276" s="46"/>
      <c r="Q276" s="46"/>
      <c r="R276" s="46"/>
      <c r="S276" s="46">
        <v>2</v>
      </c>
      <c r="T276" s="47"/>
      <c r="U276" s="8" t="s">
        <v>273</v>
      </c>
      <c r="V276" s="32"/>
      <c r="W276" s="83" t="str">
        <f t="shared" si="133"/>
        <v>A.III.14.2.2.</v>
      </c>
      <c r="X276" s="73"/>
      <c r="Z276" s="18"/>
      <c r="AA276" s="40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20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1"/>
      <c r="P277" s="42"/>
      <c r="Q277" s="42"/>
      <c r="R277" s="42">
        <v>3</v>
      </c>
      <c r="S277" s="42"/>
      <c r="T277" s="43"/>
      <c r="U277" s="48" t="s">
        <v>54</v>
      </c>
      <c r="V277" s="30"/>
      <c r="W277" s="31" t="str">
        <f t="shared" si="133"/>
        <v>A.III.14.3.</v>
      </c>
      <c r="X277" s="70"/>
      <c r="Z277" s="18"/>
      <c r="AA277" s="40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20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1"/>
      <c r="P278" s="42"/>
      <c r="Q278" s="42"/>
      <c r="R278" s="42">
        <v>4</v>
      </c>
      <c r="S278" s="42"/>
      <c r="T278" s="43"/>
      <c r="U278" s="48" t="s">
        <v>59</v>
      </c>
      <c r="V278" s="30"/>
      <c r="W278" s="31" t="str">
        <f t="shared" si="133"/>
        <v>A.III.14.4.</v>
      </c>
      <c r="X278" s="70"/>
      <c r="Z278" s="18"/>
      <c r="AA278" s="40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20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21"/>
      <c r="P279" s="119"/>
      <c r="Q279" s="119">
        <v>15</v>
      </c>
      <c r="R279" s="119"/>
      <c r="S279" s="119"/>
      <c r="T279" s="120"/>
      <c r="U279" s="121" t="s">
        <v>287</v>
      </c>
      <c r="V279" s="124"/>
      <c r="W279" s="124" t="str">
        <f t="shared" si="133"/>
        <v>A.III.15.</v>
      </c>
      <c r="X279" s="71"/>
      <c r="Z279" s="18"/>
      <c r="AA279" s="40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20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1"/>
      <c r="P280" s="42"/>
      <c r="Q280" s="42"/>
      <c r="R280" s="42">
        <v>1</v>
      </c>
      <c r="S280" s="42"/>
      <c r="T280" s="43"/>
      <c r="U280" s="48" t="s">
        <v>51</v>
      </c>
      <c r="V280" s="31"/>
      <c r="W280" s="31" t="str">
        <f t="shared" si="133"/>
        <v>A.III.15.1.</v>
      </c>
      <c r="X280" s="72"/>
      <c r="Z280" s="18"/>
      <c r="AA280" s="40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20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5"/>
      <c r="P281" s="46"/>
      <c r="Q281" s="46"/>
      <c r="R281" s="46"/>
      <c r="S281" s="46">
        <v>1</v>
      </c>
      <c r="T281" s="47"/>
      <c r="U281" s="8" t="s">
        <v>3</v>
      </c>
      <c r="V281" s="32"/>
      <c r="W281" s="83" t="str">
        <f t="shared" si="133"/>
        <v>A.III.15.1.1.</v>
      </c>
      <c r="X281" s="73"/>
      <c r="Z281" s="18"/>
      <c r="AA281" s="40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20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5"/>
      <c r="P282" s="46"/>
      <c r="Q282" s="46"/>
      <c r="R282" s="46"/>
      <c r="S282" s="46">
        <v>2</v>
      </c>
      <c r="T282" s="47"/>
      <c r="U282" s="8" t="s">
        <v>0</v>
      </c>
      <c r="V282" s="32"/>
      <c r="W282" s="83" t="str">
        <f t="shared" si="133"/>
        <v>A.III.15.1.2.</v>
      </c>
      <c r="X282" s="73"/>
      <c r="Z282" s="18"/>
      <c r="AA282" s="40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20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5"/>
      <c r="P283" s="46"/>
      <c r="Q283" s="46"/>
      <c r="R283" s="46"/>
      <c r="S283" s="46">
        <v>3</v>
      </c>
      <c r="T283" s="47"/>
      <c r="U283" s="8" t="s">
        <v>21</v>
      </c>
      <c r="V283" s="32"/>
      <c r="W283" s="83" t="str">
        <f t="shared" si="133"/>
        <v>A.III.15.1.3.</v>
      </c>
      <c r="X283" s="73"/>
      <c r="Z283" s="18"/>
      <c r="AA283" s="40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20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5"/>
      <c r="P284" s="46"/>
      <c r="Q284" s="46"/>
      <c r="R284" s="46"/>
      <c r="S284" s="46">
        <v>4</v>
      </c>
      <c r="T284" s="47"/>
      <c r="U284" s="8" t="s">
        <v>27</v>
      </c>
      <c r="V284" s="32"/>
      <c r="W284" s="83" t="str">
        <f t="shared" si="133"/>
        <v>A.III.15.1.4.</v>
      </c>
      <c r="X284" s="73"/>
      <c r="Z284" s="18"/>
      <c r="AA284" s="40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20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5"/>
      <c r="P285" s="46"/>
      <c r="Q285" s="46"/>
      <c r="R285" s="46"/>
      <c r="S285" s="46">
        <v>5</v>
      </c>
      <c r="T285" s="47"/>
      <c r="U285" s="8" t="s">
        <v>612</v>
      </c>
      <c r="V285" s="32"/>
      <c r="W285" s="83" t="str">
        <f t="shared" si="133"/>
        <v>A.III.15.1.5.</v>
      </c>
      <c r="X285" s="73"/>
      <c r="Z285" s="18"/>
      <c r="AA285" s="40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20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1"/>
      <c r="P286" s="42"/>
      <c r="Q286" s="42"/>
      <c r="R286" s="42">
        <v>2</v>
      </c>
      <c r="S286" s="42"/>
      <c r="T286" s="43"/>
      <c r="U286" s="48" t="s">
        <v>72</v>
      </c>
      <c r="V286" s="31"/>
      <c r="W286" s="31" t="str">
        <f t="shared" si="133"/>
        <v>A.III.15.2.</v>
      </c>
      <c r="X286" s="72"/>
      <c r="Z286" s="18"/>
      <c r="AA286" s="40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20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5"/>
      <c r="P287" s="46"/>
      <c r="Q287" s="46"/>
      <c r="R287" s="46"/>
      <c r="S287" s="46">
        <v>1</v>
      </c>
      <c r="T287" s="47"/>
      <c r="U287" s="8" t="s">
        <v>28</v>
      </c>
      <c r="V287" s="32"/>
      <c r="W287" s="83" t="str">
        <f t="shared" si="133"/>
        <v>A.III.15.2.1.</v>
      </c>
      <c r="X287" s="73"/>
      <c r="Z287" s="18"/>
      <c r="AA287" s="40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20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5"/>
      <c r="P288" s="46"/>
      <c r="Q288" s="46"/>
      <c r="R288" s="46"/>
      <c r="S288" s="46">
        <v>2</v>
      </c>
      <c r="T288" s="47"/>
      <c r="U288" s="8" t="s">
        <v>273</v>
      </c>
      <c r="V288" s="32"/>
      <c r="W288" s="83" t="str">
        <f t="shared" si="133"/>
        <v>A.III.15.2.2.</v>
      </c>
      <c r="X288" s="73"/>
      <c r="Z288" s="18"/>
      <c r="AA288" s="40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20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1"/>
      <c r="P289" s="42"/>
      <c r="Q289" s="42"/>
      <c r="R289" s="42">
        <v>3</v>
      </c>
      <c r="S289" s="42"/>
      <c r="T289" s="43"/>
      <c r="U289" s="48" t="s">
        <v>54</v>
      </c>
      <c r="V289" s="30"/>
      <c r="W289" s="31" t="str">
        <f t="shared" si="133"/>
        <v>A.III.15.3.</v>
      </c>
      <c r="X289" s="70"/>
      <c r="Z289" s="18"/>
      <c r="AA289" s="40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20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1"/>
      <c r="P290" s="42"/>
      <c r="Q290" s="42"/>
      <c r="R290" s="42">
        <v>4</v>
      </c>
      <c r="S290" s="42"/>
      <c r="T290" s="43"/>
      <c r="U290" s="48" t="s">
        <v>59</v>
      </c>
      <c r="V290" s="30"/>
      <c r="W290" s="31" t="str">
        <f t="shared" si="133"/>
        <v>A.III.15.4.</v>
      </c>
      <c r="X290" s="70"/>
      <c r="Z290" s="18"/>
      <c r="AA290" s="40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20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21"/>
      <c r="P291" s="119"/>
      <c r="Q291" s="119">
        <v>16</v>
      </c>
      <c r="R291" s="119"/>
      <c r="S291" s="119"/>
      <c r="T291" s="120"/>
      <c r="U291" s="121" t="s">
        <v>286</v>
      </c>
      <c r="V291" s="124"/>
      <c r="W291" s="124" t="str">
        <f t="shared" si="133"/>
        <v>A.III.16.</v>
      </c>
      <c r="X291" s="71"/>
      <c r="Z291" s="18"/>
      <c r="AA291" s="40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20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1"/>
      <c r="P292" s="42"/>
      <c r="Q292" s="42"/>
      <c r="R292" s="42">
        <v>1</v>
      </c>
      <c r="S292" s="42"/>
      <c r="T292" s="43"/>
      <c r="U292" s="48" t="s">
        <v>51</v>
      </c>
      <c r="V292" s="31"/>
      <c r="W292" s="31" t="str">
        <f t="shared" si="133"/>
        <v>A.III.16.1.</v>
      </c>
      <c r="X292" s="72"/>
      <c r="Z292" s="18"/>
      <c r="AA292" s="40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20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5"/>
      <c r="P293" s="46"/>
      <c r="Q293" s="46"/>
      <c r="R293" s="46"/>
      <c r="S293" s="46">
        <v>1</v>
      </c>
      <c r="T293" s="47"/>
      <c r="U293" s="8" t="s">
        <v>3</v>
      </c>
      <c r="V293" s="32"/>
      <c r="W293" s="83" t="str">
        <f t="shared" si="133"/>
        <v>A.III.16.1.1.</v>
      </c>
      <c r="X293" s="73"/>
      <c r="Z293" s="18"/>
      <c r="AA293" s="40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20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5"/>
      <c r="P294" s="46"/>
      <c r="Q294" s="46"/>
      <c r="R294" s="46"/>
      <c r="S294" s="46">
        <v>2</v>
      </c>
      <c r="T294" s="47"/>
      <c r="U294" s="8" t="s">
        <v>0</v>
      </c>
      <c r="V294" s="32"/>
      <c r="W294" s="83" t="str">
        <f t="shared" si="133"/>
        <v>A.III.16.1.2.</v>
      </c>
      <c r="X294" s="73"/>
      <c r="Z294" s="18"/>
      <c r="AA294" s="40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20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5"/>
      <c r="P295" s="46"/>
      <c r="Q295" s="46"/>
      <c r="R295" s="46"/>
      <c r="S295" s="46">
        <v>3</v>
      </c>
      <c r="T295" s="47"/>
      <c r="U295" s="8" t="s">
        <v>21</v>
      </c>
      <c r="V295" s="32"/>
      <c r="W295" s="83" t="str">
        <f t="shared" si="133"/>
        <v>A.III.16.1.3.</v>
      </c>
      <c r="X295" s="73"/>
      <c r="Z295" s="18"/>
      <c r="AA295" s="40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20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5"/>
      <c r="P296" s="46"/>
      <c r="Q296" s="46"/>
      <c r="R296" s="46"/>
      <c r="S296" s="46">
        <v>4</v>
      </c>
      <c r="T296" s="47"/>
      <c r="U296" s="8" t="s">
        <v>27</v>
      </c>
      <c r="V296" s="32"/>
      <c r="W296" s="83" t="str">
        <f t="shared" si="133"/>
        <v>A.III.16.1.4.</v>
      </c>
      <c r="X296" s="73"/>
      <c r="Z296" s="18"/>
      <c r="AA296" s="40"/>
    </row>
    <row r="297" spans="1:27" ht="15" customHeight="1" outlineLevel="3">
      <c r="E297" s="20">
        <f t="shared" si="163"/>
        <v>5</v>
      </c>
      <c r="L297" s="7" t="str">
        <f t="shared" si="165"/>
        <v>5. Dokumenty dodatkowe</v>
      </c>
      <c r="N297" s="7" t="s">
        <v>364</v>
      </c>
      <c r="O297" s="45"/>
      <c r="P297" s="46"/>
      <c r="Q297" s="46"/>
      <c r="R297" s="46"/>
      <c r="S297" s="46">
        <v>5</v>
      </c>
      <c r="T297" s="47"/>
      <c r="U297" s="8" t="s">
        <v>612</v>
      </c>
      <c r="V297" s="86"/>
      <c r="W297" s="86" t="str">
        <f t="shared" si="133"/>
        <v>A.III.16.1.5.</v>
      </c>
      <c r="X297" s="73"/>
      <c r="Z297" s="18"/>
      <c r="AA297" s="148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20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1"/>
      <c r="P298" s="42"/>
      <c r="Q298" s="42"/>
      <c r="R298" s="42">
        <v>2</v>
      </c>
      <c r="S298" s="42"/>
      <c r="T298" s="43"/>
      <c r="U298" s="48" t="s">
        <v>72</v>
      </c>
      <c r="V298" s="31"/>
      <c r="W298" s="31" t="str">
        <f t="shared" si="133"/>
        <v>A.III.16.2.</v>
      </c>
      <c r="X298" s="72"/>
      <c r="Z298" s="18"/>
      <c r="AA298" s="40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20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5"/>
      <c r="P299" s="46"/>
      <c r="Q299" s="46"/>
      <c r="R299" s="46"/>
      <c r="S299" s="46">
        <v>1</v>
      </c>
      <c r="T299" s="47"/>
      <c r="U299" s="8" t="s">
        <v>28</v>
      </c>
      <c r="V299" s="32"/>
      <c r="W299" s="83" t="str">
        <f t="shared" si="133"/>
        <v>A.III.16.2.1.</v>
      </c>
      <c r="X299" s="73"/>
      <c r="Z299" s="18"/>
      <c r="AA299" s="40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20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5"/>
      <c r="P300" s="46"/>
      <c r="Q300" s="46"/>
      <c r="R300" s="46"/>
      <c r="S300" s="46">
        <v>2</v>
      </c>
      <c r="T300" s="47"/>
      <c r="U300" s="8" t="s">
        <v>273</v>
      </c>
      <c r="V300" s="32"/>
      <c r="W300" s="83" t="str">
        <f t="shared" si="133"/>
        <v>A.III.16.2.2.</v>
      </c>
      <c r="X300" s="73"/>
      <c r="Z300" s="18"/>
      <c r="AA300" s="40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20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1"/>
      <c r="P301" s="42"/>
      <c r="Q301" s="42"/>
      <c r="R301" s="42">
        <v>3</v>
      </c>
      <c r="S301" s="42"/>
      <c r="T301" s="43"/>
      <c r="U301" s="48" t="s">
        <v>54</v>
      </c>
      <c r="V301" s="30"/>
      <c r="W301" s="31" t="str">
        <f t="shared" si="133"/>
        <v>A.III.16.3.</v>
      </c>
      <c r="X301" s="70"/>
      <c r="Z301" s="18"/>
      <c r="AA301" s="40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20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1"/>
      <c r="P302" s="42"/>
      <c r="Q302" s="42"/>
      <c r="R302" s="42">
        <v>4</v>
      </c>
      <c r="S302" s="42"/>
      <c r="T302" s="43"/>
      <c r="U302" s="48" t="s">
        <v>59</v>
      </c>
      <c r="V302" s="30"/>
      <c r="W302" s="31" t="str">
        <f t="shared" si="133"/>
        <v>A.III.16.4.</v>
      </c>
      <c r="X302" s="70"/>
      <c r="Z302" s="18"/>
      <c r="AA302" s="40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20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21"/>
      <c r="P303" s="119"/>
      <c r="Q303" s="119">
        <v>17</v>
      </c>
      <c r="R303" s="119"/>
      <c r="S303" s="119"/>
      <c r="T303" s="120"/>
      <c r="U303" s="121" t="s">
        <v>285</v>
      </c>
      <c r="V303" s="124"/>
      <c r="W303" s="124" t="str">
        <f t="shared" si="133"/>
        <v>A.III.17.</v>
      </c>
      <c r="X303" s="71"/>
      <c r="Z303" s="18"/>
      <c r="AA303" s="40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20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1"/>
      <c r="P304" s="42"/>
      <c r="Q304" s="42"/>
      <c r="R304" s="42">
        <v>1</v>
      </c>
      <c r="S304" s="42"/>
      <c r="T304" s="43"/>
      <c r="U304" s="48" t="s">
        <v>51</v>
      </c>
      <c r="V304" s="31"/>
      <c r="W304" s="31" t="str">
        <f t="shared" si="133"/>
        <v>A.III.17.1.</v>
      </c>
      <c r="X304" s="72"/>
      <c r="Z304" s="18"/>
      <c r="AA304" s="40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20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5"/>
      <c r="P305" s="46"/>
      <c r="Q305" s="46"/>
      <c r="R305" s="46"/>
      <c r="S305" s="46">
        <v>1</v>
      </c>
      <c r="T305" s="47"/>
      <c r="U305" s="8" t="s">
        <v>3</v>
      </c>
      <c r="V305" s="32"/>
      <c r="W305" s="83" t="str">
        <f t="shared" si="133"/>
        <v>A.III.17.1.1.</v>
      </c>
      <c r="X305" s="73"/>
      <c r="Z305" s="18"/>
      <c r="AA305" s="40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20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5"/>
      <c r="P306" s="46"/>
      <c r="Q306" s="46"/>
      <c r="R306" s="46"/>
      <c r="S306" s="46">
        <v>2</v>
      </c>
      <c r="T306" s="47"/>
      <c r="U306" s="8" t="s">
        <v>0</v>
      </c>
      <c r="V306" s="32"/>
      <c r="W306" s="83" t="str">
        <f t="shared" si="133"/>
        <v>A.III.17.1.2.</v>
      </c>
      <c r="X306" s="73"/>
      <c r="Z306" s="18"/>
      <c r="AA306" s="40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20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5"/>
      <c r="P307" s="46"/>
      <c r="Q307" s="46"/>
      <c r="R307" s="46"/>
      <c r="S307" s="46">
        <v>3</v>
      </c>
      <c r="T307" s="47"/>
      <c r="U307" s="8" t="s">
        <v>21</v>
      </c>
      <c r="V307" s="32"/>
      <c r="W307" s="83" t="str">
        <f t="shared" si="133"/>
        <v>A.III.17.1.3.</v>
      </c>
      <c r="X307" s="73"/>
      <c r="Z307" s="18"/>
      <c r="AA307" s="40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20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5"/>
      <c r="P308" s="46"/>
      <c r="Q308" s="46"/>
      <c r="R308" s="46"/>
      <c r="S308" s="46">
        <v>4</v>
      </c>
      <c r="T308" s="47"/>
      <c r="U308" s="8" t="s">
        <v>27</v>
      </c>
      <c r="V308" s="32"/>
      <c r="W308" s="83" t="str">
        <f t="shared" si="133"/>
        <v>A.III.17.1.4.</v>
      </c>
      <c r="X308" s="73"/>
      <c r="Z308" s="10"/>
      <c r="AA308" s="40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20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5"/>
      <c r="P309" s="46"/>
      <c r="Q309" s="46"/>
      <c r="R309" s="46"/>
      <c r="S309" s="46">
        <v>5</v>
      </c>
      <c r="T309" s="47"/>
      <c r="U309" s="8" t="s">
        <v>612</v>
      </c>
      <c r="V309" s="32"/>
      <c r="W309" s="83" t="str">
        <f t="shared" si="133"/>
        <v>A.III.17.1.5.</v>
      </c>
      <c r="X309" s="73"/>
      <c r="Z309" s="18"/>
      <c r="AA309" s="40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20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1"/>
      <c r="P310" s="42"/>
      <c r="Q310" s="42"/>
      <c r="R310" s="42">
        <v>2</v>
      </c>
      <c r="S310" s="42"/>
      <c r="T310" s="43"/>
      <c r="U310" s="48" t="s">
        <v>72</v>
      </c>
      <c r="V310" s="31"/>
      <c r="W310" s="31" t="str">
        <f t="shared" si="133"/>
        <v>A.III.17.2.</v>
      </c>
      <c r="X310" s="72"/>
      <c r="Z310" s="18"/>
      <c r="AA310" s="40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20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5"/>
      <c r="P311" s="46"/>
      <c r="Q311" s="46"/>
      <c r="R311" s="46"/>
      <c r="S311" s="46">
        <v>1</v>
      </c>
      <c r="T311" s="47"/>
      <c r="U311" s="8" t="s">
        <v>28</v>
      </c>
      <c r="V311" s="32"/>
      <c r="W311" s="83" t="str">
        <f t="shared" si="133"/>
        <v>A.III.17.2.1.</v>
      </c>
      <c r="X311" s="73"/>
      <c r="Z311" s="18"/>
      <c r="AA311" s="40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20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5"/>
      <c r="P312" s="46"/>
      <c r="Q312" s="46"/>
      <c r="R312" s="46"/>
      <c r="S312" s="46">
        <v>2</v>
      </c>
      <c r="T312" s="47"/>
      <c r="U312" s="8" t="s">
        <v>273</v>
      </c>
      <c r="V312" s="32"/>
      <c r="W312" s="83" t="str">
        <f t="shared" si="133"/>
        <v>A.III.17.2.2.</v>
      </c>
      <c r="X312" s="73"/>
      <c r="Z312" s="18"/>
      <c r="AA312" s="40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20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1"/>
      <c r="P313" s="42"/>
      <c r="Q313" s="42"/>
      <c r="R313" s="42">
        <v>3</v>
      </c>
      <c r="S313" s="42"/>
      <c r="T313" s="43"/>
      <c r="U313" s="48" t="s">
        <v>54</v>
      </c>
      <c r="V313" s="30"/>
      <c r="W313" s="31" t="str">
        <f t="shared" si="133"/>
        <v>A.III.17.3.</v>
      </c>
      <c r="X313" s="70"/>
      <c r="Z313" s="18"/>
      <c r="AA313" s="40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20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1"/>
      <c r="P314" s="42"/>
      <c r="Q314" s="42"/>
      <c r="R314" s="42">
        <v>4</v>
      </c>
      <c r="S314" s="42"/>
      <c r="T314" s="43"/>
      <c r="U314" s="48" t="s">
        <v>59</v>
      </c>
      <c r="V314" s="30"/>
      <c r="W314" s="31" t="str">
        <f t="shared" si="133"/>
        <v>A.III.17.4.</v>
      </c>
      <c r="X314" s="70"/>
      <c r="Z314" s="18"/>
      <c r="AA314" s="40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20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21"/>
      <c r="P315" s="119"/>
      <c r="Q315" s="119">
        <v>18</v>
      </c>
      <c r="R315" s="119"/>
      <c r="S315" s="119"/>
      <c r="T315" s="120"/>
      <c r="U315" s="121" t="s">
        <v>284</v>
      </c>
      <c r="V315" s="124"/>
      <c r="W315" s="124" t="str">
        <f t="shared" si="133"/>
        <v>A.III.18.</v>
      </c>
      <c r="X315" s="71"/>
      <c r="Z315" s="18"/>
      <c r="AA315" s="40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20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1"/>
      <c r="P316" s="42"/>
      <c r="Q316" s="42"/>
      <c r="R316" s="42">
        <v>1</v>
      </c>
      <c r="S316" s="42"/>
      <c r="T316" s="43"/>
      <c r="U316" s="48" t="s">
        <v>51</v>
      </c>
      <c r="V316" s="31"/>
      <c r="W316" s="31" t="str">
        <f t="shared" si="133"/>
        <v>A.III.18.1.</v>
      </c>
      <c r="X316" s="72"/>
      <c r="Z316" s="18"/>
      <c r="AA316" s="40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20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5"/>
      <c r="P317" s="46"/>
      <c r="Q317" s="46"/>
      <c r="R317" s="46"/>
      <c r="S317" s="46">
        <v>1</v>
      </c>
      <c r="T317" s="47"/>
      <c r="U317" s="8" t="s">
        <v>3</v>
      </c>
      <c r="V317" s="32"/>
      <c r="W317" s="83" t="str">
        <f t="shared" si="133"/>
        <v>A.III.18.1.1.</v>
      </c>
      <c r="X317" s="73"/>
      <c r="Z317" s="18"/>
      <c r="AA317" s="40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20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5"/>
      <c r="P318" s="46"/>
      <c r="Q318" s="46"/>
      <c r="R318" s="46"/>
      <c r="S318" s="46">
        <v>2</v>
      </c>
      <c r="T318" s="47"/>
      <c r="U318" s="8" t="s">
        <v>0</v>
      </c>
      <c r="V318" s="32"/>
      <c r="W318" s="83" t="str">
        <f t="shared" si="133"/>
        <v>A.III.18.1.2.</v>
      </c>
      <c r="X318" s="73"/>
      <c r="Z318" s="18"/>
      <c r="AA318" s="40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20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5"/>
      <c r="P319" s="46"/>
      <c r="Q319" s="46"/>
      <c r="R319" s="46"/>
      <c r="S319" s="46">
        <v>3</v>
      </c>
      <c r="T319" s="47"/>
      <c r="U319" s="8" t="s">
        <v>21</v>
      </c>
      <c r="V319" s="32"/>
      <c r="W319" s="83" t="str">
        <f t="shared" si="133"/>
        <v>A.III.18.1.3.</v>
      </c>
      <c r="X319" s="73"/>
      <c r="Z319" s="18"/>
      <c r="AA319" s="40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20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5"/>
      <c r="P320" s="46"/>
      <c r="Q320" s="46"/>
      <c r="R320" s="46"/>
      <c r="S320" s="46">
        <v>4</v>
      </c>
      <c r="T320" s="47"/>
      <c r="U320" s="8" t="s">
        <v>27</v>
      </c>
      <c r="V320" s="32"/>
      <c r="W320" s="83" t="str">
        <f t="shared" si="133"/>
        <v>A.III.18.1.4.</v>
      </c>
      <c r="X320" s="73"/>
      <c r="Z320" s="18"/>
      <c r="AA320" s="40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20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5"/>
      <c r="P321" s="46"/>
      <c r="Q321" s="46"/>
      <c r="R321" s="46"/>
      <c r="S321" s="46">
        <v>5</v>
      </c>
      <c r="T321" s="47"/>
      <c r="U321" s="8" t="s">
        <v>612</v>
      </c>
      <c r="V321" s="32"/>
      <c r="W321" s="83" t="str">
        <f t="shared" ref="W321:W385" si="185">N321</f>
        <v>A.III.18.1.5.</v>
      </c>
      <c r="X321" s="73"/>
      <c r="Z321" s="18"/>
      <c r="AA321" s="40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20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1"/>
      <c r="P322" s="42"/>
      <c r="Q322" s="42"/>
      <c r="R322" s="42">
        <v>2</v>
      </c>
      <c r="S322" s="42"/>
      <c r="T322" s="43"/>
      <c r="U322" s="48" t="s">
        <v>72</v>
      </c>
      <c r="V322" s="31"/>
      <c r="W322" s="31" t="str">
        <f t="shared" si="185"/>
        <v>A.III.18.2.</v>
      </c>
      <c r="X322" s="72"/>
      <c r="Z322" s="18"/>
      <c r="AA322" s="40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20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5"/>
      <c r="P323" s="46"/>
      <c r="Q323" s="46"/>
      <c r="R323" s="46"/>
      <c r="S323" s="46">
        <v>1</v>
      </c>
      <c r="T323" s="47"/>
      <c r="U323" s="8" t="s">
        <v>28</v>
      </c>
      <c r="V323" s="32"/>
      <c r="W323" s="83" t="str">
        <f t="shared" si="185"/>
        <v>A.III.18.2.1.</v>
      </c>
      <c r="X323" s="73"/>
      <c r="Z323" s="18"/>
      <c r="AA323" s="40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20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5"/>
      <c r="P324" s="46"/>
      <c r="Q324" s="46"/>
      <c r="R324" s="46"/>
      <c r="S324" s="46">
        <v>2</v>
      </c>
      <c r="T324" s="47"/>
      <c r="U324" s="8" t="s">
        <v>273</v>
      </c>
      <c r="V324" s="32"/>
      <c r="W324" s="83" t="str">
        <f t="shared" si="185"/>
        <v>A.III.18.2.2.</v>
      </c>
      <c r="X324" s="73"/>
      <c r="Z324" s="18"/>
      <c r="AA324" s="40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20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1"/>
      <c r="P325" s="42"/>
      <c r="Q325" s="42"/>
      <c r="R325" s="42">
        <v>3</v>
      </c>
      <c r="S325" s="42"/>
      <c r="T325" s="43"/>
      <c r="U325" s="48" t="s">
        <v>54</v>
      </c>
      <c r="V325" s="30"/>
      <c r="W325" s="31" t="str">
        <f t="shared" si="185"/>
        <v>A.III.18.3.</v>
      </c>
      <c r="X325" s="70"/>
      <c r="Z325" s="18"/>
      <c r="AA325" s="40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20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1"/>
      <c r="P326" s="42"/>
      <c r="Q326" s="42"/>
      <c r="R326" s="42">
        <v>4</v>
      </c>
      <c r="S326" s="42"/>
      <c r="T326" s="43"/>
      <c r="U326" s="48" t="s">
        <v>59</v>
      </c>
      <c r="V326" s="30"/>
      <c r="W326" s="31" t="str">
        <f t="shared" si="185"/>
        <v>A.III.18.4.</v>
      </c>
      <c r="X326" s="70"/>
      <c r="Z326" s="18"/>
      <c r="AA326" s="40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20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21"/>
      <c r="P327" s="119"/>
      <c r="Q327" s="119">
        <v>19</v>
      </c>
      <c r="R327" s="119"/>
      <c r="S327" s="119"/>
      <c r="T327" s="120"/>
      <c r="U327" s="121" t="s">
        <v>283</v>
      </c>
      <c r="V327" s="124"/>
      <c r="W327" s="124" t="str">
        <f t="shared" si="185"/>
        <v>A.III.19.</v>
      </c>
      <c r="X327" s="71"/>
      <c r="Z327" s="18"/>
      <c r="AA327" s="40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20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1"/>
      <c r="P328" s="42"/>
      <c r="Q328" s="42"/>
      <c r="R328" s="42">
        <v>1</v>
      </c>
      <c r="S328" s="42"/>
      <c r="T328" s="43"/>
      <c r="U328" s="48" t="s">
        <v>51</v>
      </c>
      <c r="V328" s="31"/>
      <c r="W328" s="31" t="str">
        <f t="shared" si="185"/>
        <v>A.III.19.1.</v>
      </c>
      <c r="X328" s="72"/>
      <c r="Z328" s="18"/>
      <c r="AA328" s="40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20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5"/>
      <c r="P329" s="46"/>
      <c r="Q329" s="46"/>
      <c r="R329" s="46"/>
      <c r="S329" s="46">
        <v>1</v>
      </c>
      <c r="T329" s="47"/>
      <c r="U329" s="8" t="s">
        <v>3</v>
      </c>
      <c r="V329" s="32"/>
      <c r="W329" s="83" t="str">
        <f t="shared" si="185"/>
        <v>A.III.19.1.1.</v>
      </c>
      <c r="X329" s="73"/>
      <c r="Z329" s="18"/>
      <c r="AA329" s="40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20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5"/>
      <c r="P330" s="46"/>
      <c r="Q330" s="46"/>
      <c r="R330" s="46"/>
      <c r="S330" s="46">
        <v>2</v>
      </c>
      <c r="T330" s="47"/>
      <c r="U330" s="8" t="s">
        <v>0</v>
      </c>
      <c r="V330" s="32"/>
      <c r="W330" s="83" t="str">
        <f t="shared" si="185"/>
        <v>A.III.19.1.2.</v>
      </c>
      <c r="X330" s="73"/>
      <c r="Z330" s="18"/>
      <c r="AA330" s="40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20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5"/>
      <c r="P331" s="46"/>
      <c r="Q331" s="46"/>
      <c r="R331" s="46"/>
      <c r="S331" s="46">
        <v>3</v>
      </c>
      <c r="T331" s="47"/>
      <c r="U331" s="8" t="s">
        <v>21</v>
      </c>
      <c r="V331" s="32"/>
      <c r="W331" s="83" t="str">
        <f t="shared" si="185"/>
        <v>A.III.19.1.3.</v>
      </c>
      <c r="X331" s="73"/>
      <c r="Z331" s="18"/>
      <c r="AA331" s="40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20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5"/>
      <c r="P332" s="46"/>
      <c r="Q332" s="46"/>
      <c r="R332" s="46"/>
      <c r="S332" s="46">
        <v>4</v>
      </c>
      <c r="T332" s="47"/>
      <c r="U332" s="8" t="s">
        <v>1</v>
      </c>
      <c r="V332" s="32"/>
      <c r="W332" s="83" t="str">
        <f t="shared" si="185"/>
        <v>A.III.19.1.4.</v>
      </c>
      <c r="X332" s="73"/>
      <c r="Z332" s="18"/>
      <c r="AA332" s="40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20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5"/>
      <c r="P333" s="46"/>
      <c r="Q333" s="46"/>
      <c r="R333" s="46"/>
      <c r="S333" s="46">
        <v>5</v>
      </c>
      <c r="T333" s="47"/>
      <c r="U333" s="8" t="s">
        <v>27</v>
      </c>
      <c r="V333" s="32"/>
      <c r="W333" s="83" t="str">
        <f t="shared" si="185"/>
        <v>A.III.19.1.5.</v>
      </c>
      <c r="X333" s="73"/>
      <c r="Z333" s="18"/>
      <c r="AA333" s="40"/>
    </row>
    <row r="334" spans="1:27" ht="15" customHeight="1" outlineLevel="3">
      <c r="E334" s="20"/>
      <c r="N334" s="7" t="s">
        <v>415</v>
      </c>
      <c r="O334" s="45"/>
      <c r="P334" s="46"/>
      <c r="Q334" s="46"/>
      <c r="R334" s="46"/>
      <c r="S334" s="46">
        <v>6</v>
      </c>
      <c r="T334" s="47"/>
      <c r="U334" s="8" t="s">
        <v>612</v>
      </c>
      <c r="V334" s="86"/>
      <c r="W334" s="86" t="str">
        <f t="shared" si="185"/>
        <v>A.III.19.1.6.</v>
      </c>
      <c r="X334" s="73"/>
      <c r="Z334" s="18"/>
      <c r="AA334" s="85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20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1"/>
      <c r="P335" s="42"/>
      <c r="Q335" s="42"/>
      <c r="R335" s="42">
        <v>2</v>
      </c>
      <c r="S335" s="42"/>
      <c r="T335" s="43"/>
      <c r="U335" s="48" t="s">
        <v>72</v>
      </c>
      <c r="V335" s="31"/>
      <c r="W335" s="31" t="str">
        <f t="shared" si="185"/>
        <v>A.III.19.2.</v>
      </c>
      <c r="X335" s="72"/>
      <c r="Z335" s="18"/>
      <c r="AA335" s="40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20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5"/>
      <c r="P336" s="46"/>
      <c r="Q336" s="46"/>
      <c r="R336" s="46"/>
      <c r="S336" s="46">
        <v>1</v>
      </c>
      <c r="T336" s="47"/>
      <c r="U336" s="8" t="s">
        <v>28</v>
      </c>
      <c r="V336" s="32"/>
      <c r="W336" s="83" t="str">
        <f t="shared" si="185"/>
        <v>A.III.19.2.1.</v>
      </c>
      <c r="X336" s="73"/>
      <c r="Z336" s="18"/>
      <c r="AA336" s="40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20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5"/>
      <c r="P337" s="46"/>
      <c r="Q337" s="46"/>
      <c r="R337" s="46"/>
      <c r="S337" s="46">
        <v>2</v>
      </c>
      <c r="T337" s="47"/>
      <c r="U337" s="8" t="s">
        <v>273</v>
      </c>
      <c r="V337" s="32"/>
      <c r="W337" s="83" t="str">
        <f t="shared" si="185"/>
        <v>A.III.19.2.2.</v>
      </c>
      <c r="X337" s="73"/>
      <c r="Z337" s="18"/>
      <c r="AA337" s="40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20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1"/>
      <c r="P338" s="42"/>
      <c r="Q338" s="42"/>
      <c r="R338" s="42">
        <v>3</v>
      </c>
      <c r="S338" s="42"/>
      <c r="T338" s="43"/>
      <c r="U338" s="48" t="s">
        <v>54</v>
      </c>
      <c r="V338" s="30"/>
      <c r="W338" s="31" t="str">
        <f t="shared" si="185"/>
        <v>A.III.19.3.</v>
      </c>
      <c r="X338" s="70"/>
      <c r="Z338" s="18"/>
      <c r="AA338" s="40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20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1"/>
      <c r="P339" s="42"/>
      <c r="Q339" s="42"/>
      <c r="R339" s="42">
        <v>4</v>
      </c>
      <c r="S339" s="42"/>
      <c r="T339" s="43"/>
      <c r="U339" s="48" t="s">
        <v>59</v>
      </c>
      <c r="V339" s="30"/>
      <c r="W339" s="31" t="str">
        <f t="shared" si="185"/>
        <v>A.III.19.4.</v>
      </c>
      <c r="X339" s="70"/>
      <c r="Z339" s="18"/>
      <c r="AA339" s="40"/>
    </row>
    <row r="340" spans="1:27" ht="15" customHeight="1" outlineLevel="1">
      <c r="A340" s="7" t="e">
        <f t="shared" si="199"/>
        <v>#REF!</v>
      </c>
      <c r="B340" s="20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6"/>
      <c r="P340" s="37" t="s">
        <v>65</v>
      </c>
      <c r="Q340" s="37"/>
      <c r="R340" s="37"/>
      <c r="S340" s="37"/>
      <c r="T340" s="38"/>
      <c r="U340" s="39" t="s">
        <v>67</v>
      </c>
      <c r="V340" s="28"/>
      <c r="W340" s="129" t="str">
        <f t="shared" si="185"/>
        <v>A.IV.</v>
      </c>
      <c r="X340" s="68"/>
      <c r="Z340" s="18"/>
      <c r="AA340" s="40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20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21"/>
      <c r="P341" s="119"/>
      <c r="Q341" s="119">
        <v>1</v>
      </c>
      <c r="R341" s="119"/>
      <c r="S341" s="119"/>
      <c r="T341" s="120"/>
      <c r="U341" s="121" t="s">
        <v>15</v>
      </c>
      <c r="V341" s="118"/>
      <c r="W341" s="124" t="str">
        <f t="shared" si="185"/>
        <v>A.IV.1.</v>
      </c>
      <c r="X341" s="69"/>
      <c r="Z341" s="18"/>
      <c r="AA341" s="40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20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1"/>
      <c r="P342" s="42"/>
      <c r="Q342" s="42"/>
      <c r="R342" s="42">
        <v>1</v>
      </c>
      <c r="S342" s="42"/>
      <c r="T342" s="43"/>
      <c r="U342" s="48" t="s">
        <v>51</v>
      </c>
      <c r="V342" s="25"/>
      <c r="W342" s="31" t="str">
        <f t="shared" si="185"/>
        <v>A.IV.1.1.</v>
      </c>
      <c r="X342" s="64"/>
      <c r="Z342" s="18"/>
      <c r="AA342" s="40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20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5"/>
      <c r="P343" s="46"/>
      <c r="Q343" s="46"/>
      <c r="R343" s="46"/>
      <c r="S343" s="46">
        <v>1</v>
      </c>
      <c r="T343" s="47"/>
      <c r="U343" s="8" t="s">
        <v>3</v>
      </c>
      <c r="V343" s="26"/>
      <c r="W343" s="83" t="str">
        <f t="shared" si="185"/>
        <v>A.IV.1.1.1.</v>
      </c>
      <c r="X343" s="65"/>
      <c r="Z343" s="18"/>
      <c r="AA343" s="40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20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5"/>
      <c r="P344" s="46"/>
      <c r="Q344" s="46"/>
      <c r="R344" s="46"/>
      <c r="S344" s="46">
        <v>2</v>
      </c>
      <c r="T344" s="47"/>
      <c r="U344" s="8" t="s">
        <v>0</v>
      </c>
      <c r="V344" s="26"/>
      <c r="W344" s="83" t="str">
        <f t="shared" si="185"/>
        <v>A.IV.1.1.2.</v>
      </c>
      <c r="X344" s="65"/>
      <c r="Z344" s="18"/>
      <c r="AA344" s="40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20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5"/>
      <c r="P345" s="46"/>
      <c r="Q345" s="46"/>
      <c r="R345" s="46"/>
      <c r="S345" s="46">
        <v>3</v>
      </c>
      <c r="T345" s="47"/>
      <c r="U345" s="8" t="s">
        <v>21</v>
      </c>
      <c r="V345" s="26"/>
      <c r="W345" s="83" t="str">
        <f t="shared" si="185"/>
        <v>A.IV.1.1.3.</v>
      </c>
      <c r="X345" s="65"/>
      <c r="Z345" s="18"/>
      <c r="AA345" s="40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20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1"/>
      <c r="P346" s="42"/>
      <c r="Q346" s="42"/>
      <c r="R346" s="42">
        <v>2</v>
      </c>
      <c r="S346" s="42"/>
      <c r="T346" s="43"/>
      <c r="U346" s="48" t="s">
        <v>52</v>
      </c>
      <c r="V346" s="25"/>
      <c r="W346" s="31" t="str">
        <f t="shared" si="185"/>
        <v>A.IV.1.2.</v>
      </c>
      <c r="X346" s="64"/>
      <c r="Z346" s="18"/>
      <c r="AA346" s="40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20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1"/>
      <c r="P347" s="42"/>
      <c r="Q347" s="42"/>
      <c r="R347" s="42">
        <v>3</v>
      </c>
      <c r="S347" s="42"/>
      <c r="T347" s="43"/>
      <c r="U347" s="48" t="s">
        <v>53</v>
      </c>
      <c r="V347" s="25"/>
      <c r="W347" s="31" t="str">
        <f t="shared" si="185"/>
        <v>A.IV.1.3.</v>
      </c>
      <c r="X347" s="64"/>
      <c r="Z347" s="18"/>
      <c r="AA347" s="40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20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5"/>
      <c r="P348" s="46"/>
      <c r="Q348" s="46"/>
      <c r="R348" s="46"/>
      <c r="S348" s="46">
        <v>1</v>
      </c>
      <c r="T348" s="47"/>
      <c r="U348" s="8" t="s">
        <v>420</v>
      </c>
      <c r="V348" s="26"/>
      <c r="W348" s="83" t="str">
        <f t="shared" si="185"/>
        <v>A.IV.1.3.1.</v>
      </c>
      <c r="X348" s="65"/>
      <c r="Z348" s="18"/>
      <c r="AA348" s="40"/>
    </row>
    <row r="349" spans="1:27" ht="15" customHeight="1" outlineLevel="3">
      <c r="E349" s="20"/>
      <c r="N349" s="7" t="s">
        <v>423</v>
      </c>
      <c r="O349" s="45"/>
      <c r="P349" s="46"/>
      <c r="Q349" s="46"/>
      <c r="R349" s="46"/>
      <c r="S349" s="46">
        <v>2</v>
      </c>
      <c r="T349" s="47"/>
      <c r="U349" s="8" t="s">
        <v>69</v>
      </c>
      <c r="V349" s="26"/>
      <c r="W349" s="86" t="str">
        <f t="shared" si="185"/>
        <v>A.IV.1.3.2.</v>
      </c>
      <c r="X349" s="65"/>
      <c r="Z349" s="18"/>
      <c r="AA349" s="85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20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1"/>
      <c r="P350" s="42"/>
      <c r="Q350" s="42"/>
      <c r="R350" s="42">
        <v>4</v>
      </c>
      <c r="S350" s="42"/>
      <c r="T350" s="43"/>
      <c r="U350" s="48" t="s">
        <v>72</v>
      </c>
      <c r="V350" s="25"/>
      <c r="W350" s="31" t="str">
        <f t="shared" si="185"/>
        <v>A.IV.1.4.</v>
      </c>
      <c r="X350" s="64"/>
      <c r="Z350" s="18"/>
      <c r="AA350" s="40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20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5"/>
      <c r="P351" s="46"/>
      <c r="Q351" s="46"/>
      <c r="R351" s="46"/>
      <c r="S351" s="46">
        <v>1</v>
      </c>
      <c r="T351" s="47"/>
      <c r="U351" s="8" t="s">
        <v>28</v>
      </c>
      <c r="V351" s="26"/>
      <c r="W351" s="83" t="str">
        <f t="shared" si="185"/>
        <v>A.IV.1.4.1.</v>
      </c>
      <c r="X351" s="65"/>
      <c r="Z351" s="18"/>
      <c r="AA351" s="40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20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5"/>
      <c r="P352" s="46"/>
      <c r="Q352" s="46"/>
      <c r="R352" s="46"/>
      <c r="S352" s="46">
        <v>2</v>
      </c>
      <c r="T352" s="47"/>
      <c r="U352" s="8" t="s">
        <v>273</v>
      </c>
      <c r="V352" s="26"/>
      <c r="W352" s="83" t="str">
        <f t="shared" si="185"/>
        <v>A.IV.1.4.2.</v>
      </c>
      <c r="X352" s="65"/>
      <c r="Z352" s="18"/>
      <c r="AA352" s="40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20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1"/>
      <c r="P353" s="42"/>
      <c r="Q353" s="42"/>
      <c r="R353" s="42">
        <v>5</v>
      </c>
      <c r="S353" s="42"/>
      <c r="T353" s="43"/>
      <c r="U353" s="48" t="s">
        <v>54</v>
      </c>
      <c r="V353" s="27"/>
      <c r="W353" s="31" t="str">
        <f t="shared" si="185"/>
        <v>A.IV.1.5.</v>
      </c>
      <c r="X353" s="67"/>
      <c r="Z353" s="18"/>
      <c r="AA353" s="40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20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1"/>
      <c r="P354" s="42"/>
      <c r="Q354" s="42"/>
      <c r="R354" s="42">
        <v>6</v>
      </c>
      <c r="S354" s="42"/>
      <c r="T354" s="43"/>
      <c r="U354" s="48" t="s">
        <v>55</v>
      </c>
      <c r="V354" s="27"/>
      <c r="W354" s="31" t="str">
        <f t="shared" si="185"/>
        <v>A.IV.1.6.</v>
      </c>
      <c r="X354" s="67"/>
      <c r="Z354" s="18"/>
      <c r="AA354" s="40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20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1"/>
      <c r="P355" s="42"/>
      <c r="Q355" s="42"/>
      <c r="R355" s="42">
        <v>7</v>
      </c>
      <c r="S355" s="42"/>
      <c r="T355" s="43"/>
      <c r="U355" s="48" t="s">
        <v>59</v>
      </c>
      <c r="V355" s="27"/>
      <c r="W355" s="31" t="str">
        <f t="shared" si="185"/>
        <v>A.IV.1.7.</v>
      </c>
      <c r="X355" s="67"/>
      <c r="Z355" s="18"/>
      <c r="AA355" s="40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20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21"/>
      <c r="P356" s="119"/>
      <c r="Q356" s="119">
        <v>2</v>
      </c>
      <c r="R356" s="119"/>
      <c r="S356" s="119"/>
      <c r="T356" s="120"/>
      <c r="U356" s="121" t="s">
        <v>281</v>
      </c>
      <c r="V356" s="118"/>
      <c r="W356" s="124" t="str">
        <f t="shared" si="185"/>
        <v>A.IV.2.</v>
      </c>
      <c r="X356" s="69"/>
      <c r="Z356" s="18"/>
      <c r="AA356" s="40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20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1"/>
      <c r="P357" s="42"/>
      <c r="Q357" s="42"/>
      <c r="R357" s="42">
        <v>1</v>
      </c>
      <c r="S357" s="42"/>
      <c r="T357" s="43"/>
      <c r="U357" s="48" t="s">
        <v>51</v>
      </c>
      <c r="V357" s="25"/>
      <c r="W357" s="31" t="str">
        <f t="shared" si="185"/>
        <v>A.IV.2.1.</v>
      </c>
      <c r="X357" s="64"/>
      <c r="Z357" s="18"/>
      <c r="AA357" s="40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20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5"/>
      <c r="P358" s="46"/>
      <c r="Q358" s="46"/>
      <c r="R358" s="46"/>
      <c r="S358" s="46">
        <v>1</v>
      </c>
      <c r="T358" s="47"/>
      <c r="U358" s="8" t="s">
        <v>3</v>
      </c>
      <c r="V358" s="26"/>
      <c r="W358" s="83" t="str">
        <f t="shared" si="185"/>
        <v>A.IV.2.1.1.</v>
      </c>
      <c r="X358" s="65"/>
      <c r="Z358" s="18"/>
      <c r="AA358" s="40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20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5"/>
      <c r="P359" s="46"/>
      <c r="Q359" s="46"/>
      <c r="R359" s="46"/>
      <c r="S359" s="46">
        <v>2</v>
      </c>
      <c r="T359" s="47"/>
      <c r="U359" s="8" t="s">
        <v>0</v>
      </c>
      <c r="V359" s="26"/>
      <c r="W359" s="83" t="str">
        <f t="shared" si="185"/>
        <v>A.IV.2.1.2.</v>
      </c>
      <c r="X359" s="65"/>
      <c r="Z359" s="18"/>
      <c r="AA359" s="40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20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5"/>
      <c r="P360" s="46"/>
      <c r="Q360" s="46"/>
      <c r="R360" s="46"/>
      <c r="S360" s="46">
        <v>3</v>
      </c>
      <c r="T360" s="47"/>
      <c r="U360" s="8" t="s">
        <v>21</v>
      </c>
      <c r="V360" s="26"/>
      <c r="W360" s="83" t="str">
        <f t="shared" si="185"/>
        <v>A.IV.2.1.3.</v>
      </c>
      <c r="X360" s="65"/>
      <c r="Z360" s="18"/>
      <c r="AA360" s="40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20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5"/>
      <c r="P361" s="46"/>
      <c r="Q361" s="46"/>
      <c r="R361" s="46"/>
      <c r="S361" s="46">
        <v>3</v>
      </c>
      <c r="T361" s="47"/>
      <c r="U361" s="8" t="s">
        <v>27</v>
      </c>
      <c r="V361" s="26"/>
      <c r="W361" s="83" t="str">
        <f t="shared" si="185"/>
        <v>A.IV.2.1.3.</v>
      </c>
      <c r="X361" s="65"/>
      <c r="Z361" s="18"/>
      <c r="AA361" s="40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20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1"/>
      <c r="P362" s="42"/>
      <c r="Q362" s="42"/>
      <c r="R362" s="42">
        <v>2</v>
      </c>
      <c r="S362" s="42"/>
      <c r="T362" s="43"/>
      <c r="U362" s="48" t="s">
        <v>52</v>
      </c>
      <c r="V362" s="25"/>
      <c r="W362" s="31" t="str">
        <f t="shared" si="185"/>
        <v>A.IV.2.2.</v>
      </c>
      <c r="X362" s="64"/>
      <c r="Z362" s="18"/>
      <c r="AA362" s="40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20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1"/>
      <c r="P363" s="42"/>
      <c r="Q363" s="42"/>
      <c r="R363" s="42">
        <v>3</v>
      </c>
      <c r="S363" s="42"/>
      <c r="T363" s="43"/>
      <c r="U363" s="48" t="s">
        <v>53</v>
      </c>
      <c r="V363" s="25"/>
      <c r="W363" s="31" t="str">
        <f t="shared" si="185"/>
        <v>A.IV.2.3.</v>
      </c>
      <c r="X363" s="64"/>
      <c r="Z363" s="18"/>
      <c r="AA363" s="40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20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5"/>
      <c r="P364" s="46"/>
      <c r="Q364" s="46"/>
      <c r="R364" s="46"/>
      <c r="S364" s="46">
        <v>1</v>
      </c>
      <c r="T364" s="47"/>
      <c r="U364" s="8" t="s">
        <v>420</v>
      </c>
      <c r="V364" s="26"/>
      <c r="W364" s="83" t="str">
        <f t="shared" si="185"/>
        <v>A.IV.2.3.3.</v>
      </c>
      <c r="X364" s="65"/>
      <c r="Z364" s="18"/>
      <c r="AA364" s="40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20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5"/>
      <c r="P365" s="46"/>
      <c r="Q365" s="46"/>
      <c r="R365" s="46"/>
      <c r="S365" s="46">
        <v>2</v>
      </c>
      <c r="T365" s="47"/>
      <c r="U365" s="8" t="s">
        <v>69</v>
      </c>
      <c r="V365" s="26"/>
      <c r="W365" s="83" t="str">
        <f t="shared" si="185"/>
        <v>A.IV.2.3.4.</v>
      </c>
      <c r="X365" s="65"/>
      <c r="Z365" s="18"/>
      <c r="AA365" s="40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20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1"/>
      <c r="P366" s="42"/>
      <c r="Q366" s="42"/>
      <c r="R366" s="42">
        <v>4</v>
      </c>
      <c r="S366" s="42"/>
      <c r="T366" s="43"/>
      <c r="U366" s="48" t="s">
        <v>72</v>
      </c>
      <c r="V366" s="25"/>
      <c r="W366" s="31" t="str">
        <f t="shared" si="185"/>
        <v>A.IV.2.4.</v>
      </c>
      <c r="X366" s="64"/>
      <c r="Z366" s="18"/>
      <c r="AA366" s="40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20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5"/>
      <c r="P367" s="46"/>
      <c r="Q367" s="46"/>
      <c r="R367" s="46"/>
      <c r="S367" s="46">
        <v>1</v>
      </c>
      <c r="T367" s="47"/>
      <c r="U367" s="8" t="s">
        <v>28</v>
      </c>
      <c r="V367" s="26"/>
      <c r="W367" s="83" t="str">
        <f t="shared" si="185"/>
        <v>A.IV.2.4.1.</v>
      </c>
      <c r="X367" s="65"/>
      <c r="Z367" s="18"/>
      <c r="AA367" s="40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20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5"/>
      <c r="P368" s="46"/>
      <c r="Q368" s="46"/>
      <c r="R368" s="46"/>
      <c r="S368" s="46">
        <v>2</v>
      </c>
      <c r="T368" s="47"/>
      <c r="U368" s="8" t="s">
        <v>273</v>
      </c>
      <c r="V368" s="26"/>
      <c r="W368" s="83" t="str">
        <f t="shared" si="185"/>
        <v>A.IV.2.4.2.</v>
      </c>
      <c r="X368" s="65"/>
      <c r="Z368" s="18"/>
      <c r="AA368" s="40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20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1"/>
      <c r="P369" s="42"/>
      <c r="Q369" s="42"/>
      <c r="R369" s="42">
        <v>5</v>
      </c>
      <c r="S369" s="42"/>
      <c r="T369" s="43"/>
      <c r="U369" s="48" t="s">
        <v>54</v>
      </c>
      <c r="V369" s="27"/>
      <c r="W369" s="31" t="str">
        <f t="shared" si="185"/>
        <v>A.IV.2.5.</v>
      </c>
      <c r="X369" s="67"/>
      <c r="Z369" s="18"/>
      <c r="AA369" s="40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20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1"/>
      <c r="P370" s="42"/>
      <c r="Q370" s="42"/>
      <c r="R370" s="42">
        <v>6</v>
      </c>
      <c r="S370" s="42"/>
      <c r="T370" s="43"/>
      <c r="U370" s="48" t="s">
        <v>55</v>
      </c>
      <c r="V370" s="27"/>
      <c r="W370" s="31" t="str">
        <f t="shared" si="185"/>
        <v>A.IV.2.6.</v>
      </c>
      <c r="X370" s="67"/>
      <c r="Z370" s="18"/>
      <c r="AA370" s="40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20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1"/>
      <c r="P371" s="42"/>
      <c r="Q371" s="42"/>
      <c r="R371" s="42">
        <v>7</v>
      </c>
      <c r="S371" s="42"/>
      <c r="T371" s="43"/>
      <c r="U371" s="48" t="s">
        <v>59</v>
      </c>
      <c r="V371" s="27"/>
      <c r="W371" s="31" t="str">
        <f t="shared" si="185"/>
        <v>A.IV.2.7.</v>
      </c>
      <c r="X371" s="67"/>
      <c r="Z371" s="18"/>
      <c r="AA371" s="40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20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21"/>
      <c r="P372" s="119"/>
      <c r="Q372" s="119">
        <v>3</v>
      </c>
      <c r="R372" s="119"/>
      <c r="S372" s="119"/>
      <c r="T372" s="120"/>
      <c r="U372" s="121" t="s">
        <v>16</v>
      </c>
      <c r="V372" s="118"/>
      <c r="W372" s="124" t="str">
        <f t="shared" si="185"/>
        <v>A.IV.3.</v>
      </c>
      <c r="X372" s="69"/>
      <c r="Z372" s="18"/>
      <c r="AA372" s="40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20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1"/>
      <c r="P373" s="42"/>
      <c r="Q373" s="42"/>
      <c r="R373" s="42">
        <v>1</v>
      </c>
      <c r="S373" s="42"/>
      <c r="T373" s="43"/>
      <c r="U373" s="48" t="s">
        <v>51</v>
      </c>
      <c r="V373" s="25"/>
      <c r="W373" s="31" t="str">
        <f t="shared" si="185"/>
        <v>A.IV.3.1.</v>
      </c>
      <c r="X373" s="64"/>
      <c r="Z373" s="18"/>
      <c r="AA373" s="40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20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5"/>
      <c r="P374" s="46"/>
      <c r="Q374" s="46"/>
      <c r="R374" s="46"/>
      <c r="S374" s="46">
        <v>1</v>
      </c>
      <c r="T374" s="47"/>
      <c r="U374" s="8" t="s">
        <v>3</v>
      </c>
      <c r="V374" s="26"/>
      <c r="W374" s="83" t="str">
        <f t="shared" si="185"/>
        <v>A.IV.3.1.1.</v>
      </c>
      <c r="X374" s="65"/>
      <c r="Z374" s="18"/>
      <c r="AA374" s="40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20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5"/>
      <c r="P375" s="46"/>
      <c r="Q375" s="46"/>
      <c r="R375" s="46"/>
      <c r="S375" s="46">
        <v>2</v>
      </c>
      <c r="T375" s="47"/>
      <c r="U375" s="8" t="s">
        <v>0</v>
      </c>
      <c r="V375" s="26"/>
      <c r="W375" s="83" t="str">
        <f t="shared" si="185"/>
        <v>A.IV.3.1.2.</v>
      </c>
      <c r="X375" s="65"/>
      <c r="Z375" s="18"/>
      <c r="AA375" s="40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20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5"/>
      <c r="P376" s="46"/>
      <c r="Q376" s="46"/>
      <c r="R376" s="46"/>
      <c r="S376" s="46">
        <v>3</v>
      </c>
      <c r="T376" s="47"/>
      <c r="U376" s="8" t="s">
        <v>21</v>
      </c>
      <c r="V376" s="26"/>
      <c r="W376" s="83" t="str">
        <f t="shared" si="185"/>
        <v>A.IV.3.1.3.</v>
      </c>
      <c r="X376" s="65"/>
      <c r="Z376" s="18"/>
      <c r="AA376" s="40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20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1"/>
      <c r="P377" s="42"/>
      <c r="Q377" s="42"/>
      <c r="R377" s="42">
        <v>2</v>
      </c>
      <c r="S377" s="42"/>
      <c r="T377" s="43"/>
      <c r="U377" s="48" t="s">
        <v>52</v>
      </c>
      <c r="V377" s="25"/>
      <c r="W377" s="31" t="str">
        <f t="shared" si="185"/>
        <v>A.IV.3.2.</v>
      </c>
      <c r="X377" s="64"/>
      <c r="Z377" s="18"/>
      <c r="AA377" s="40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20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1"/>
      <c r="P378" s="42"/>
      <c r="Q378" s="42"/>
      <c r="R378" s="42">
        <v>3</v>
      </c>
      <c r="S378" s="42"/>
      <c r="T378" s="43"/>
      <c r="U378" s="48" t="s">
        <v>53</v>
      </c>
      <c r="V378" s="25"/>
      <c r="W378" s="31" t="str">
        <f t="shared" si="185"/>
        <v>A.IV.3.3.</v>
      </c>
      <c r="X378" s="64"/>
      <c r="Z378" s="18"/>
      <c r="AA378" s="40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20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5"/>
      <c r="P379" s="46"/>
      <c r="Q379" s="46"/>
      <c r="R379" s="46"/>
      <c r="S379" s="46">
        <v>1</v>
      </c>
      <c r="T379" s="47"/>
      <c r="U379" s="8" t="s">
        <v>420</v>
      </c>
      <c r="V379" s="26"/>
      <c r="W379" s="83" t="str">
        <f t="shared" si="185"/>
        <v>A.IV.3.3.1.</v>
      </c>
      <c r="X379" s="65"/>
      <c r="Z379" s="18"/>
      <c r="AA379" s="40"/>
    </row>
    <row r="380" spans="1:27" s="54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5"/>
      <c r="P380" s="46"/>
      <c r="Q380" s="46"/>
      <c r="R380" s="46"/>
      <c r="S380" s="46">
        <v>2</v>
      </c>
      <c r="T380" s="47"/>
      <c r="U380" s="8" t="s">
        <v>69</v>
      </c>
      <c r="V380" s="26"/>
      <c r="W380" s="83" t="str">
        <f t="shared" si="185"/>
        <v>A.IV.3.3.2.</v>
      </c>
      <c r="X380" s="65"/>
      <c r="Y380" s="7"/>
      <c r="Z380" s="18"/>
      <c r="AA380" s="40"/>
    </row>
    <row r="381" spans="1:27" s="54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1"/>
      <c r="P381" s="42"/>
      <c r="Q381" s="42"/>
      <c r="R381" s="42">
        <v>4</v>
      </c>
      <c r="S381" s="42"/>
      <c r="T381" s="43"/>
      <c r="U381" s="48" t="s">
        <v>72</v>
      </c>
      <c r="V381" s="25"/>
      <c r="W381" s="31" t="str">
        <f t="shared" si="185"/>
        <v>A.IV.3.4.</v>
      </c>
      <c r="X381" s="64"/>
      <c r="Y381" s="7"/>
      <c r="Z381" s="18"/>
      <c r="AA381" s="40"/>
    </row>
    <row r="382" spans="1:27" s="54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5"/>
      <c r="P382" s="46"/>
      <c r="Q382" s="46"/>
      <c r="R382" s="46"/>
      <c r="S382" s="46">
        <v>1</v>
      </c>
      <c r="T382" s="47"/>
      <c r="U382" s="8" t="s">
        <v>28</v>
      </c>
      <c r="V382" s="26"/>
      <c r="W382" s="83" t="str">
        <f t="shared" si="185"/>
        <v>A.IV.3.4.1.</v>
      </c>
      <c r="X382" s="65"/>
      <c r="Y382" s="7"/>
      <c r="Z382" s="18"/>
      <c r="AA382" s="40"/>
    </row>
    <row r="383" spans="1:27" s="54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5"/>
      <c r="P383" s="46"/>
      <c r="Q383" s="46"/>
      <c r="R383" s="46"/>
      <c r="S383" s="46">
        <v>2</v>
      </c>
      <c r="T383" s="47"/>
      <c r="U383" s="8" t="s">
        <v>273</v>
      </c>
      <c r="V383" s="26"/>
      <c r="W383" s="83" t="str">
        <f t="shared" si="185"/>
        <v>A.IV.3.4.2.</v>
      </c>
      <c r="X383" s="65"/>
      <c r="Y383" s="7"/>
      <c r="Z383" s="18"/>
      <c r="AA383" s="40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20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1"/>
      <c r="P384" s="42"/>
      <c r="Q384" s="42"/>
      <c r="R384" s="42">
        <v>5</v>
      </c>
      <c r="S384" s="42"/>
      <c r="T384" s="43"/>
      <c r="U384" s="48" t="s">
        <v>54</v>
      </c>
      <c r="V384" s="27"/>
      <c r="W384" s="31" t="str">
        <f t="shared" si="185"/>
        <v>A.IV.3.5.</v>
      </c>
      <c r="X384" s="67"/>
      <c r="Z384" s="18"/>
      <c r="AA384" s="40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20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1"/>
      <c r="P385" s="42"/>
      <c r="Q385" s="42"/>
      <c r="R385" s="42">
        <v>6</v>
      </c>
      <c r="S385" s="42"/>
      <c r="T385" s="43"/>
      <c r="U385" s="48" t="s">
        <v>55</v>
      </c>
      <c r="V385" s="27"/>
      <c r="W385" s="31" t="str">
        <f t="shared" si="185"/>
        <v>A.IV.3.6.</v>
      </c>
      <c r="X385" s="67"/>
      <c r="Z385" s="18"/>
      <c r="AA385" s="40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20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1"/>
      <c r="P386" s="42"/>
      <c r="Q386" s="42"/>
      <c r="R386" s="42">
        <v>7</v>
      </c>
      <c r="S386" s="42"/>
      <c r="T386" s="43"/>
      <c r="U386" s="48" t="s">
        <v>59</v>
      </c>
      <c r="V386" s="27"/>
      <c r="W386" s="31" t="str">
        <f t="shared" ref="W386:W449" si="243">N386</f>
        <v>A.IV.3.7.</v>
      </c>
      <c r="X386" s="67"/>
      <c r="Z386" s="18"/>
      <c r="AA386" s="40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20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21"/>
      <c r="P387" s="119"/>
      <c r="Q387" s="119">
        <v>4</v>
      </c>
      <c r="R387" s="119"/>
      <c r="S387" s="119"/>
      <c r="T387" s="120"/>
      <c r="U387" s="121" t="s">
        <v>17</v>
      </c>
      <c r="V387" s="118"/>
      <c r="W387" s="124" t="str">
        <f t="shared" si="243"/>
        <v>A.IV.4.</v>
      </c>
      <c r="X387" s="69"/>
      <c r="Z387" s="18"/>
      <c r="AA387" s="40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20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1"/>
      <c r="P388" s="42"/>
      <c r="Q388" s="42"/>
      <c r="R388" s="42">
        <v>1</v>
      </c>
      <c r="S388" s="42"/>
      <c r="T388" s="43"/>
      <c r="U388" s="48" t="s">
        <v>51</v>
      </c>
      <c r="V388" s="25"/>
      <c r="W388" s="31" t="str">
        <f t="shared" si="243"/>
        <v>A.IV.4.1.</v>
      </c>
      <c r="X388" s="64"/>
      <c r="Z388" s="18"/>
      <c r="AA388" s="40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20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5"/>
      <c r="P389" s="46"/>
      <c r="Q389" s="46"/>
      <c r="R389" s="46"/>
      <c r="S389" s="46">
        <v>1</v>
      </c>
      <c r="T389" s="47"/>
      <c r="U389" s="8" t="s">
        <v>3</v>
      </c>
      <c r="V389" s="26"/>
      <c r="W389" s="83" t="str">
        <f t="shared" si="243"/>
        <v>A.IV.4.1.1.</v>
      </c>
      <c r="X389" s="65"/>
      <c r="Z389" s="18"/>
      <c r="AA389" s="40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20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5"/>
      <c r="P390" s="46"/>
      <c r="Q390" s="46"/>
      <c r="R390" s="46"/>
      <c r="S390" s="46">
        <v>2</v>
      </c>
      <c r="T390" s="47"/>
      <c r="U390" s="8" t="s">
        <v>0</v>
      </c>
      <c r="V390" s="26"/>
      <c r="W390" s="83" t="str">
        <f t="shared" si="243"/>
        <v>A.IV.4.1.2.</v>
      </c>
      <c r="X390" s="65"/>
      <c r="Z390" s="18"/>
      <c r="AA390" s="40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20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1"/>
      <c r="P391" s="42"/>
      <c r="Q391" s="42"/>
      <c r="R391" s="42">
        <v>2</v>
      </c>
      <c r="S391" s="42"/>
      <c r="T391" s="43"/>
      <c r="U391" s="48" t="s">
        <v>52</v>
      </c>
      <c r="V391" s="25"/>
      <c r="W391" s="31" t="str">
        <f t="shared" si="243"/>
        <v>A.IV.4.2.</v>
      </c>
      <c r="X391" s="64"/>
      <c r="Z391" s="18"/>
      <c r="AA391" s="40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20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1"/>
      <c r="P392" s="42"/>
      <c r="Q392" s="42"/>
      <c r="R392" s="42">
        <v>3</v>
      </c>
      <c r="S392" s="42"/>
      <c r="T392" s="43"/>
      <c r="U392" s="48" t="s">
        <v>53</v>
      </c>
      <c r="V392" s="25"/>
      <c r="W392" s="31" t="str">
        <f t="shared" si="243"/>
        <v>A.IV.4.3.</v>
      </c>
      <c r="X392" s="64"/>
      <c r="Z392" s="18"/>
      <c r="AA392" s="40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20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5"/>
      <c r="P393" s="46"/>
      <c r="Q393" s="46"/>
      <c r="R393" s="46"/>
      <c r="S393" s="46">
        <v>1</v>
      </c>
      <c r="T393" s="47"/>
      <c r="U393" s="8" t="s">
        <v>420</v>
      </c>
      <c r="V393" s="26"/>
      <c r="W393" s="83" t="str">
        <f t="shared" si="243"/>
        <v>A.IV.4.3.1</v>
      </c>
      <c r="X393" s="65"/>
      <c r="Z393" s="18"/>
      <c r="AA393" s="40"/>
    </row>
    <row r="394" spans="1:27" s="54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5"/>
      <c r="P394" s="46"/>
      <c r="Q394" s="46"/>
      <c r="R394" s="46"/>
      <c r="S394" s="46">
        <v>2</v>
      </c>
      <c r="T394" s="47"/>
      <c r="U394" s="8" t="s">
        <v>69</v>
      </c>
      <c r="V394" s="26"/>
      <c r="W394" s="83" t="str">
        <f t="shared" si="243"/>
        <v>A.IV.4.3.2</v>
      </c>
      <c r="X394" s="65"/>
      <c r="Y394" s="7"/>
      <c r="Z394" s="18"/>
      <c r="AA394" s="40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20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1"/>
      <c r="P395" s="42"/>
      <c r="Q395" s="42"/>
      <c r="R395" s="42">
        <v>4</v>
      </c>
      <c r="S395" s="42"/>
      <c r="T395" s="43"/>
      <c r="U395" s="48" t="s">
        <v>72</v>
      </c>
      <c r="V395" s="25"/>
      <c r="W395" s="31" t="str">
        <f t="shared" si="243"/>
        <v>A.IV.4.4.</v>
      </c>
      <c r="X395" s="64"/>
      <c r="Z395" s="18"/>
      <c r="AA395" s="40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20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5"/>
      <c r="P396" s="46"/>
      <c r="Q396" s="46"/>
      <c r="R396" s="46"/>
      <c r="S396" s="46">
        <v>1</v>
      </c>
      <c r="T396" s="47"/>
      <c r="U396" s="8" t="s">
        <v>28</v>
      </c>
      <c r="V396" s="26"/>
      <c r="W396" s="83" t="str">
        <f t="shared" si="243"/>
        <v>A.IV.4.4.1.</v>
      </c>
      <c r="X396" s="65"/>
      <c r="Z396" s="18"/>
      <c r="AA396" s="40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20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5"/>
      <c r="P397" s="46"/>
      <c r="Q397" s="46"/>
      <c r="R397" s="46"/>
      <c r="S397" s="46">
        <v>2</v>
      </c>
      <c r="T397" s="47"/>
      <c r="U397" s="8" t="s">
        <v>273</v>
      </c>
      <c r="V397" s="26"/>
      <c r="W397" s="83" t="str">
        <f t="shared" si="243"/>
        <v>A.IV.4.4.2.</v>
      </c>
      <c r="X397" s="65"/>
      <c r="Z397" s="18"/>
      <c r="AA397" s="40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20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1"/>
      <c r="P398" s="42"/>
      <c r="Q398" s="42"/>
      <c r="R398" s="42">
        <v>5</v>
      </c>
      <c r="S398" s="42"/>
      <c r="T398" s="43"/>
      <c r="U398" s="48" t="s">
        <v>54</v>
      </c>
      <c r="V398" s="27"/>
      <c r="W398" s="31" t="str">
        <f t="shared" si="243"/>
        <v>A.IV.4.5.</v>
      </c>
      <c r="X398" s="67"/>
      <c r="Z398" s="18"/>
      <c r="AA398" s="40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20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1"/>
      <c r="P399" s="42"/>
      <c r="Q399" s="42"/>
      <c r="R399" s="42">
        <v>6</v>
      </c>
      <c r="S399" s="42"/>
      <c r="T399" s="43"/>
      <c r="U399" s="48" t="s">
        <v>55</v>
      </c>
      <c r="V399" s="27"/>
      <c r="W399" s="31" t="str">
        <f t="shared" si="243"/>
        <v>A.IV.4.6.</v>
      </c>
      <c r="X399" s="67"/>
      <c r="Z399" s="18"/>
      <c r="AA399" s="40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20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1"/>
      <c r="P400" s="42"/>
      <c r="Q400" s="42"/>
      <c r="R400" s="42">
        <v>7</v>
      </c>
      <c r="S400" s="42"/>
      <c r="T400" s="43"/>
      <c r="U400" s="48" t="s">
        <v>59</v>
      </c>
      <c r="V400" s="27"/>
      <c r="W400" s="31" t="str">
        <f t="shared" si="243"/>
        <v>A.IV.4.7.</v>
      </c>
      <c r="X400" s="67"/>
      <c r="Z400" s="18"/>
      <c r="AA400" s="40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20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21"/>
      <c r="P401" s="119"/>
      <c r="Q401" s="119">
        <v>5</v>
      </c>
      <c r="R401" s="119"/>
      <c r="S401" s="119"/>
      <c r="T401" s="120"/>
      <c r="U401" s="121" t="s">
        <v>616</v>
      </c>
      <c r="V401" s="118"/>
      <c r="W401" s="124" t="str">
        <f t="shared" si="243"/>
        <v>A.IV.5.</v>
      </c>
      <c r="X401" s="69"/>
      <c r="Z401" s="18"/>
      <c r="AA401" s="40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20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1"/>
      <c r="P402" s="42"/>
      <c r="Q402" s="42"/>
      <c r="R402" s="42">
        <v>1</v>
      </c>
      <c r="S402" s="42"/>
      <c r="T402" s="43"/>
      <c r="U402" s="48" t="s">
        <v>51</v>
      </c>
      <c r="V402" s="25"/>
      <c r="W402" s="31" t="str">
        <f t="shared" si="243"/>
        <v>A.IV.5.1.</v>
      </c>
      <c r="X402" s="64"/>
      <c r="Z402" s="18"/>
      <c r="AA402" s="40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20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5"/>
      <c r="P403" s="46"/>
      <c r="Q403" s="46"/>
      <c r="R403" s="46"/>
      <c r="S403" s="46">
        <v>1</v>
      </c>
      <c r="T403" s="47"/>
      <c r="U403" s="8" t="s">
        <v>3</v>
      </c>
      <c r="V403" s="26"/>
      <c r="W403" s="83" t="str">
        <f t="shared" si="243"/>
        <v>A.IV.5.1.1.</v>
      </c>
      <c r="X403" s="65"/>
      <c r="Z403" s="18"/>
      <c r="AA403" s="40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20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5"/>
      <c r="P404" s="46"/>
      <c r="Q404" s="46"/>
      <c r="R404" s="46"/>
      <c r="S404" s="46">
        <v>2</v>
      </c>
      <c r="T404" s="47"/>
      <c r="U404" s="8" t="s">
        <v>0</v>
      </c>
      <c r="V404" s="26"/>
      <c r="W404" s="83" t="str">
        <f t="shared" si="243"/>
        <v>A.IV.5.1.2.</v>
      </c>
      <c r="X404" s="65"/>
      <c r="Z404" s="18"/>
      <c r="AA404" s="40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20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5"/>
      <c r="P405" s="46"/>
      <c r="Q405" s="46"/>
      <c r="R405" s="46"/>
      <c r="S405" s="46">
        <v>3</v>
      </c>
      <c r="T405" s="47"/>
      <c r="U405" s="8" t="s">
        <v>21</v>
      </c>
      <c r="V405" s="26"/>
      <c r="W405" s="83" t="str">
        <f t="shared" si="243"/>
        <v>A.IV.5.1.3.</v>
      </c>
      <c r="X405" s="65"/>
      <c r="Z405" s="18"/>
      <c r="AA405" s="40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20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5"/>
      <c r="P406" s="46"/>
      <c r="Q406" s="46"/>
      <c r="R406" s="46"/>
      <c r="S406" s="46">
        <v>3</v>
      </c>
      <c r="T406" s="47"/>
      <c r="U406" s="8" t="s">
        <v>27</v>
      </c>
      <c r="V406" s="26"/>
      <c r="W406" s="83" t="str">
        <f t="shared" si="243"/>
        <v>A.IV.5.1.3.</v>
      </c>
      <c r="X406" s="65"/>
      <c r="Z406" s="18"/>
      <c r="AA406" s="40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20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1"/>
      <c r="P407" s="42"/>
      <c r="Q407" s="42"/>
      <c r="R407" s="42">
        <v>2</v>
      </c>
      <c r="S407" s="42"/>
      <c r="T407" s="43"/>
      <c r="U407" s="48" t="s">
        <v>52</v>
      </c>
      <c r="V407" s="25"/>
      <c r="W407" s="31" t="str">
        <f t="shared" si="243"/>
        <v>A.IV.5.2.</v>
      </c>
      <c r="X407" s="64"/>
      <c r="Z407" s="18"/>
      <c r="AA407" s="40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20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1"/>
      <c r="P408" s="42"/>
      <c r="Q408" s="42"/>
      <c r="R408" s="42">
        <v>3</v>
      </c>
      <c r="S408" s="42"/>
      <c r="T408" s="43"/>
      <c r="U408" s="48" t="s">
        <v>53</v>
      </c>
      <c r="V408" s="25"/>
      <c r="W408" s="31" t="str">
        <f t="shared" si="243"/>
        <v>A.IV.5.3.</v>
      </c>
      <c r="X408" s="64"/>
      <c r="Z408" s="18"/>
      <c r="AA408" s="40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20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5"/>
      <c r="P409" s="46"/>
      <c r="Q409" s="46"/>
      <c r="R409" s="46"/>
      <c r="S409" s="46">
        <v>1</v>
      </c>
      <c r="T409" s="47"/>
      <c r="U409" s="8" t="s">
        <v>420</v>
      </c>
      <c r="V409" s="26"/>
      <c r="W409" s="83" t="str">
        <f t="shared" si="243"/>
        <v>A.IV.5.3.1.</v>
      </c>
      <c r="X409" s="65"/>
      <c r="Z409" s="18"/>
      <c r="AA409" s="40"/>
    </row>
    <row r="410" spans="1:27" s="3" customFormat="1" ht="15" customHeight="1" outlineLevel="3">
      <c r="A410" s="12" t="e">
        <f t="shared" si="255"/>
        <v>#REF!</v>
      </c>
      <c r="B410" s="12" t="e">
        <f t="shared" si="255"/>
        <v>#REF!</v>
      </c>
      <c r="C410" s="12">
        <f t="shared" si="255"/>
        <v>5</v>
      </c>
      <c r="D410" s="12" t="e">
        <f t="shared" si="255"/>
        <v>#REF!</v>
      </c>
      <c r="E410" s="12">
        <f t="shared" si="262"/>
        <v>2</v>
      </c>
      <c r="F410" s="12" t="e">
        <f t="shared" si="215"/>
        <v>#REF!</v>
      </c>
      <c r="G410" s="12" t="e">
        <f t="shared" si="213"/>
        <v>#REF!</v>
      </c>
      <c r="H410" s="12" t="s">
        <v>70</v>
      </c>
      <c r="I410" s="12" t="str">
        <f t="shared" si="258"/>
        <v>IV. CZĘŚĆ BRANŻOWA (ROBOTY TOWARZYSZĄCE)</v>
      </c>
      <c r="J410" s="12" t="str">
        <f t="shared" si="256"/>
        <v>5. Linie energetyczne NN; SN; WN</v>
      </c>
      <c r="K410" s="12" t="str">
        <f>$K$408</f>
        <v>3. RECEPTY I USTALENIA TECHNOLOGICZNE, DOKUMENTY JAKOŚCIOWE ROBÓT</v>
      </c>
      <c r="L410" s="12" t="str">
        <f t="shared" si="263"/>
        <v>2. Program Zapewnienia Jakości</v>
      </c>
      <c r="M410" s="12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5"/>
      <c r="P410" s="56"/>
      <c r="Q410" s="56"/>
      <c r="R410" s="56"/>
      <c r="S410" s="56">
        <v>2</v>
      </c>
      <c r="T410" s="57"/>
      <c r="U410" s="8" t="s">
        <v>69</v>
      </c>
      <c r="V410" s="32"/>
      <c r="W410" s="83" t="str">
        <f t="shared" si="243"/>
        <v>A.IV.5.3.2.</v>
      </c>
      <c r="X410" s="73"/>
      <c r="Y410" s="12"/>
      <c r="Z410" s="58"/>
      <c r="AA410" s="59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20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1"/>
      <c r="P411" s="42"/>
      <c r="Q411" s="42"/>
      <c r="R411" s="42">
        <v>4</v>
      </c>
      <c r="S411" s="42"/>
      <c r="T411" s="43"/>
      <c r="U411" s="48" t="s">
        <v>72</v>
      </c>
      <c r="V411" s="25"/>
      <c r="W411" s="31" t="str">
        <f t="shared" si="243"/>
        <v>A.IV.5.4.</v>
      </c>
      <c r="X411" s="64"/>
      <c r="Z411" s="18"/>
      <c r="AA411" s="40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20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5"/>
      <c r="P412" s="46"/>
      <c r="Q412" s="46"/>
      <c r="R412" s="46"/>
      <c r="S412" s="46">
        <v>1</v>
      </c>
      <c r="T412" s="47"/>
      <c r="U412" s="8" t="s">
        <v>28</v>
      </c>
      <c r="V412" s="26"/>
      <c r="W412" s="83" t="str">
        <f t="shared" si="243"/>
        <v>A.IV.5.4.1.</v>
      </c>
      <c r="X412" s="65"/>
      <c r="Z412" s="18"/>
      <c r="AA412" s="40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20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5"/>
      <c r="P413" s="46"/>
      <c r="Q413" s="46"/>
      <c r="R413" s="46"/>
      <c r="S413" s="46">
        <v>2</v>
      </c>
      <c r="T413" s="47"/>
      <c r="U413" s="8" t="s">
        <v>29</v>
      </c>
      <c r="V413" s="26"/>
      <c r="W413" s="83" t="str">
        <f t="shared" si="243"/>
        <v>A.IV.5.4.2.</v>
      </c>
      <c r="X413" s="65"/>
      <c r="Z413" s="18"/>
      <c r="AA413" s="40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20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1"/>
      <c r="P414" s="42"/>
      <c r="Q414" s="42"/>
      <c r="R414" s="42">
        <v>5</v>
      </c>
      <c r="S414" s="42"/>
      <c r="T414" s="43"/>
      <c r="U414" s="48" t="s">
        <v>54</v>
      </c>
      <c r="V414" s="27"/>
      <c r="W414" s="31" t="str">
        <f t="shared" si="243"/>
        <v>A.IV.5.5.</v>
      </c>
      <c r="X414" s="67"/>
      <c r="Z414" s="18"/>
      <c r="AA414" s="40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20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1"/>
      <c r="P415" s="42"/>
      <c r="Q415" s="42"/>
      <c r="R415" s="42">
        <v>6</v>
      </c>
      <c r="S415" s="42"/>
      <c r="T415" s="43"/>
      <c r="U415" s="48" t="s">
        <v>55</v>
      </c>
      <c r="V415" s="27"/>
      <c r="W415" s="31" t="str">
        <f t="shared" si="243"/>
        <v>A.IV.5.6.</v>
      </c>
      <c r="X415" s="67"/>
      <c r="Z415" s="18"/>
      <c r="AA415" s="40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20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1"/>
      <c r="P416" s="42"/>
      <c r="Q416" s="42"/>
      <c r="R416" s="42">
        <v>7</v>
      </c>
      <c r="S416" s="42"/>
      <c r="T416" s="43"/>
      <c r="U416" s="48" t="s">
        <v>59</v>
      </c>
      <c r="V416" s="27"/>
      <c r="W416" s="31" t="str">
        <f t="shared" si="243"/>
        <v>A.IV.5.7.</v>
      </c>
      <c r="X416" s="67"/>
      <c r="Z416" s="18"/>
      <c r="AA416" s="40"/>
    </row>
    <row r="417" spans="1:27" s="96" customFormat="1" ht="15" hidden="1" customHeight="1" outlineLevel="2">
      <c r="A417" s="20" t="e">
        <f t="shared" si="269"/>
        <v>#REF!</v>
      </c>
      <c r="B417" s="20" t="e">
        <f t="shared" si="269"/>
        <v>#REF!</v>
      </c>
      <c r="C417" s="20">
        <f>Q417</f>
        <v>6</v>
      </c>
      <c r="D417" s="20"/>
      <c r="E417" s="20"/>
      <c r="F417" s="20" t="e">
        <f t="shared" si="270"/>
        <v>#REF!</v>
      </c>
      <c r="G417" s="20" t="e">
        <f t="shared" si="268"/>
        <v>#REF!</v>
      </c>
      <c r="H417" s="20" t="s">
        <v>70</v>
      </c>
      <c r="I417" s="20" t="str">
        <f t="shared" si="258"/>
        <v>IV. CZĘŚĆ BRANŻOWA (ROBOTY TOWARZYSZĄCE)</v>
      </c>
      <c r="J417" s="20" t="str">
        <f>Q417&amp;". "&amp;U417</f>
        <v>6. Linie energetycznych WN</v>
      </c>
      <c r="K417" s="20"/>
      <c r="L417" s="20"/>
      <c r="M417" s="20" t="str">
        <f t="shared" si="271"/>
        <v>A. DOKUMENTACJA POWYKONAWCZA I OPERAT KOLAUDACYJNY W WERSJI PAPIEROWEJ
IV. CZĘŚĆ BRANŻOWA (ROBOTY TOWARZYSZĄCE)
6. Linie energetycznych WN</v>
      </c>
      <c r="N417" s="20"/>
      <c r="O417" s="113"/>
      <c r="P417" s="114"/>
      <c r="Q417" s="114">
        <v>6</v>
      </c>
      <c r="R417" s="114"/>
      <c r="S417" s="114"/>
      <c r="T417" s="115"/>
      <c r="U417" s="113" t="s">
        <v>18</v>
      </c>
      <c r="V417" s="116"/>
      <c r="W417" s="83">
        <f t="shared" si="243"/>
        <v>0</v>
      </c>
      <c r="X417" s="117"/>
      <c r="Y417" s="20"/>
      <c r="Z417" s="106"/>
      <c r="AA417" s="107"/>
    </row>
    <row r="418" spans="1:27" s="96" customFormat="1" ht="15" hidden="1" customHeight="1" outlineLevel="3">
      <c r="A418" s="20" t="e">
        <f t="shared" si="269"/>
        <v>#REF!</v>
      </c>
      <c r="B418" s="20" t="e">
        <f t="shared" si="269"/>
        <v>#REF!</v>
      </c>
      <c r="C418" s="20">
        <f t="shared" si="269"/>
        <v>6</v>
      </c>
      <c r="D418" s="20">
        <f>R418</f>
        <v>1</v>
      </c>
      <c r="E418" s="20"/>
      <c r="F418" s="20" t="e">
        <f t="shared" si="270"/>
        <v>#REF!</v>
      </c>
      <c r="G418" s="20" t="e">
        <f t="shared" si="268"/>
        <v>#REF!</v>
      </c>
      <c r="H418" s="20" t="s">
        <v>70</v>
      </c>
      <c r="I418" s="20" t="str">
        <f t="shared" si="258"/>
        <v>IV. CZĘŚĆ BRANŻOWA (ROBOTY TOWARZYSZĄCE)</v>
      </c>
      <c r="J418" s="20" t="str">
        <f t="shared" ref="J418:J430" si="272">$J$417</f>
        <v>6. Linie energetycznych WN</v>
      </c>
      <c r="K418" s="20" t="str">
        <f>R418&amp;". "&amp;U418</f>
        <v>1. DOKUMENTACJA PROJEKTOWA PODSTAWOWA Z NANIESIONYMI ZMIANAMI ORAZ DODATKOWA</v>
      </c>
      <c r="L418" s="20"/>
      <c r="M418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20"/>
      <c r="O418" s="91"/>
      <c r="P418" s="90"/>
      <c r="Q418" s="90"/>
      <c r="R418" s="90">
        <v>1</v>
      </c>
      <c r="S418" s="90"/>
      <c r="T418" s="92"/>
      <c r="U418" s="93" t="s">
        <v>51</v>
      </c>
      <c r="V418" s="111"/>
      <c r="W418" s="83">
        <f t="shared" si="243"/>
        <v>0</v>
      </c>
      <c r="X418" s="112"/>
      <c r="Y418" s="20"/>
      <c r="Z418" s="106"/>
      <c r="AA418" s="107"/>
    </row>
    <row r="419" spans="1:27" s="96" customFormat="1" ht="15" hidden="1" customHeight="1" outlineLevel="3">
      <c r="A419" s="20" t="e">
        <f t="shared" si="269"/>
        <v>#REF!</v>
      </c>
      <c r="B419" s="20" t="e">
        <f t="shared" si="269"/>
        <v>#REF!</v>
      </c>
      <c r="C419" s="20">
        <f t="shared" si="269"/>
        <v>6</v>
      </c>
      <c r="D419" s="20">
        <f t="shared" si="269"/>
        <v>1</v>
      </c>
      <c r="E419" s="20">
        <f t="shared" ref="E419:E420" si="273">S419</f>
        <v>1</v>
      </c>
      <c r="F419" s="20" t="e">
        <f t="shared" si="270"/>
        <v>#REF!</v>
      </c>
      <c r="G419" s="20" t="e">
        <f t="shared" si="268"/>
        <v>#REF!</v>
      </c>
      <c r="H419" s="20" t="s">
        <v>70</v>
      </c>
      <c r="I419" s="20" t="str">
        <f t="shared" si="258"/>
        <v>IV. CZĘŚĆ BRANŻOWA (ROBOTY TOWARZYSZĄCE)</v>
      </c>
      <c r="J419" s="20" t="str">
        <f t="shared" si="272"/>
        <v>6. Linie energetycznych WN</v>
      </c>
      <c r="K419" s="20" t="str">
        <f>$K$418</f>
        <v>1. DOKUMENTACJA PROJEKTOWA PODSTAWOWA Z NANIESIONYMI ZMIANAMI ORAZ DODATKOWA</v>
      </c>
      <c r="L419" s="20" t="str">
        <f t="shared" ref="L419:L420" si="274">S419&amp;". "&amp;U419</f>
        <v>1. Projekt Budowlany z naniesionymi zmianami</v>
      </c>
      <c r="M419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20"/>
      <c r="O419" s="102"/>
      <c r="P419" s="103"/>
      <c r="Q419" s="103"/>
      <c r="R419" s="103"/>
      <c r="S419" s="103">
        <v>1</v>
      </c>
      <c r="T419" s="104"/>
      <c r="U419" s="88" t="s">
        <v>3</v>
      </c>
      <c r="V419" s="84"/>
      <c r="W419" s="83">
        <f t="shared" si="243"/>
        <v>0</v>
      </c>
      <c r="X419" s="105"/>
      <c r="Y419" s="20"/>
      <c r="Z419" s="106"/>
      <c r="AA419" s="107"/>
    </row>
    <row r="420" spans="1:27" s="96" customFormat="1" ht="15" hidden="1" customHeight="1" outlineLevel="3">
      <c r="A420" s="20" t="e">
        <f t="shared" si="269"/>
        <v>#REF!</v>
      </c>
      <c r="B420" s="20" t="e">
        <f t="shared" si="269"/>
        <v>#REF!</v>
      </c>
      <c r="C420" s="20">
        <f t="shared" si="269"/>
        <v>6</v>
      </c>
      <c r="D420" s="20">
        <f t="shared" si="269"/>
        <v>1</v>
      </c>
      <c r="E420" s="20">
        <f t="shared" si="273"/>
        <v>2</v>
      </c>
      <c r="F420" s="20" t="e">
        <f t="shared" si="270"/>
        <v>#REF!</v>
      </c>
      <c r="G420" s="20" t="e">
        <f t="shared" si="268"/>
        <v>#REF!</v>
      </c>
      <c r="H420" s="20" t="s">
        <v>70</v>
      </c>
      <c r="I420" s="20" t="str">
        <f t="shared" si="258"/>
        <v>IV. CZĘŚĆ BRANŻOWA (ROBOTY TOWARZYSZĄCE)</v>
      </c>
      <c r="J420" s="20" t="str">
        <f t="shared" si="272"/>
        <v>6. Linie energetycznych WN</v>
      </c>
      <c r="K420" s="20" t="str">
        <f>$K$418</f>
        <v>1. DOKUMENTACJA PROJEKTOWA PODSTAWOWA Z NANIESIONYMI ZMIANAMI ORAZ DODATKOWA</v>
      </c>
      <c r="L420" s="20" t="str">
        <f t="shared" si="274"/>
        <v>2. Książki Obmiarów - wersja PDF na płycie</v>
      </c>
      <c r="M420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20"/>
      <c r="O420" s="102"/>
      <c r="P420" s="103"/>
      <c r="Q420" s="103"/>
      <c r="R420" s="103"/>
      <c r="S420" s="103">
        <v>2</v>
      </c>
      <c r="T420" s="104"/>
      <c r="U420" s="88" t="s">
        <v>273</v>
      </c>
      <c r="V420" s="84"/>
      <c r="W420" s="83">
        <f t="shared" si="243"/>
        <v>0</v>
      </c>
      <c r="X420" s="105"/>
      <c r="Y420" s="20"/>
      <c r="Z420" s="106"/>
      <c r="AA420" s="107"/>
    </row>
    <row r="421" spans="1:27" s="96" customFormat="1" ht="15" hidden="1" customHeight="1" outlineLevel="3">
      <c r="A421" s="20" t="e">
        <f>#REF!</f>
        <v>#REF!</v>
      </c>
      <c r="B421" s="20" t="e">
        <f>#REF!</f>
        <v>#REF!</v>
      </c>
      <c r="C421" s="20" t="e">
        <f>#REF!</f>
        <v>#REF!</v>
      </c>
      <c r="D421" s="20">
        <f t="shared" ref="D421:D422" si="275">R421</f>
        <v>2</v>
      </c>
      <c r="E421" s="20"/>
      <c r="F421" s="20" t="e">
        <f t="shared" si="270"/>
        <v>#REF!</v>
      </c>
      <c r="G421" s="20" t="e">
        <f t="shared" si="268"/>
        <v>#REF!</v>
      </c>
      <c r="H421" s="20" t="s">
        <v>70</v>
      </c>
      <c r="I421" s="20" t="str">
        <f t="shared" si="258"/>
        <v>IV. CZĘŚĆ BRANŻOWA (ROBOTY TOWARZYSZĄCE)</v>
      </c>
      <c r="J421" s="20" t="str">
        <f t="shared" si="272"/>
        <v>6. Linie energetycznych WN</v>
      </c>
      <c r="K421" s="20" t="str">
        <f t="shared" ref="K421:K422" si="276">R421&amp;". "&amp;U421</f>
        <v>2. SZCZEGÓŁOWE SPECYFIKACJE TECHNICZNE</v>
      </c>
      <c r="L421" s="20"/>
      <c r="M421" s="20" t="str">
        <f t="shared" si="271"/>
        <v>A. DOKUMENTACJA POWYKONAWCZA I OPERAT KOLAUDACYJNY W WERSJI PAPIEROWEJ
IV. CZĘŚĆ BRANŻOWA (ROBOTY TOWARZYSZĄCE)
6. Linie energetycznych WN
2. SZCZEGÓŁOWE SPECYFIKACJE TECHNICZNE</v>
      </c>
      <c r="N421" s="20"/>
      <c r="O421" s="91"/>
      <c r="P421" s="90"/>
      <c r="Q421" s="90"/>
      <c r="R421" s="90">
        <v>2</v>
      </c>
      <c r="S421" s="90"/>
      <c r="T421" s="92"/>
      <c r="U421" s="93" t="s">
        <v>52</v>
      </c>
      <c r="V421" s="111"/>
      <c r="W421" s="83">
        <f t="shared" si="243"/>
        <v>0</v>
      </c>
      <c r="X421" s="112"/>
      <c r="Y421" s="20"/>
      <c r="Z421" s="106"/>
      <c r="AA421" s="107"/>
    </row>
    <row r="422" spans="1:27" s="96" customFormat="1" ht="15" hidden="1" customHeight="1" outlineLevel="3">
      <c r="A422" s="20" t="e">
        <f t="shared" si="269"/>
        <v>#REF!</v>
      </c>
      <c r="B422" s="20" t="e">
        <f t="shared" si="269"/>
        <v>#REF!</v>
      </c>
      <c r="C422" s="20" t="e">
        <f t="shared" si="269"/>
        <v>#REF!</v>
      </c>
      <c r="D422" s="20">
        <f t="shared" si="275"/>
        <v>3</v>
      </c>
      <c r="E422" s="20"/>
      <c r="F422" s="20" t="e">
        <f t="shared" si="270"/>
        <v>#REF!</v>
      </c>
      <c r="G422" s="20" t="e">
        <f t="shared" si="268"/>
        <v>#REF!</v>
      </c>
      <c r="H422" s="20" t="s">
        <v>70</v>
      </c>
      <c r="I422" s="20" t="str">
        <f t="shared" si="258"/>
        <v>IV. CZĘŚĆ BRANŻOWA (ROBOTY TOWARZYSZĄCE)</v>
      </c>
      <c r="J422" s="20" t="str">
        <f t="shared" si="272"/>
        <v>6. Linie energetycznych WN</v>
      </c>
      <c r="K422" s="20" t="str">
        <f t="shared" si="276"/>
        <v>3. RECEPTY I USTALENIA TECHNOLOGICZNE, DOKUMENTY JAKOŚCIOWE ROBÓT</v>
      </c>
      <c r="L422" s="20"/>
      <c r="M422" s="20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20"/>
      <c r="O422" s="91"/>
      <c r="P422" s="90"/>
      <c r="Q422" s="90"/>
      <c r="R422" s="90">
        <v>3</v>
      </c>
      <c r="S422" s="90"/>
      <c r="T422" s="92"/>
      <c r="U422" s="93" t="s">
        <v>53</v>
      </c>
      <c r="V422" s="111"/>
      <c r="W422" s="83">
        <f t="shared" si="243"/>
        <v>0</v>
      </c>
      <c r="X422" s="112"/>
      <c r="Y422" s="20"/>
      <c r="Z422" s="106"/>
      <c r="AA422" s="107"/>
    </row>
    <row r="423" spans="1:27" s="96" customFormat="1" ht="15" hidden="1" customHeight="1" outlineLevel="3">
      <c r="A423" s="20" t="e">
        <f t="shared" si="269"/>
        <v>#REF!</v>
      </c>
      <c r="B423" s="20" t="e">
        <f t="shared" si="269"/>
        <v>#REF!</v>
      </c>
      <c r="C423" s="20" t="e">
        <f t="shared" si="269"/>
        <v>#REF!</v>
      </c>
      <c r="D423" s="20" t="e">
        <f>#REF!</f>
        <v>#REF!</v>
      </c>
      <c r="E423" s="20">
        <f t="shared" ref="E423" si="277">S423</f>
        <v>1</v>
      </c>
      <c r="F423" s="20" t="e">
        <f t="shared" si="270"/>
        <v>#REF!</v>
      </c>
      <c r="G423" s="20" t="e">
        <f t="shared" si="268"/>
        <v>#REF!</v>
      </c>
      <c r="H423" s="20" t="s">
        <v>70</v>
      </c>
      <c r="I423" s="20" t="str">
        <f t="shared" si="258"/>
        <v>IV. CZĘŚĆ BRANŻOWA (ROBOTY TOWARZYSZĄCE)</v>
      </c>
      <c r="J423" s="20" t="str">
        <f t="shared" si="272"/>
        <v>6. Linie energetycznych WN</v>
      </c>
      <c r="K423" s="20" t="str">
        <f>$K$422</f>
        <v>3. RECEPTY I USTALENIA TECHNOLOGICZNE, DOKUMENTY JAKOŚCIOWE ROBÓT</v>
      </c>
      <c r="L423" s="20" t="str">
        <f t="shared" ref="L423" si="278">S423&amp;". "&amp;U423</f>
        <v>1. Program Zapewnienia Jakości</v>
      </c>
      <c r="M423" s="20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20"/>
      <c r="O423" s="102"/>
      <c r="P423" s="103"/>
      <c r="Q423" s="103"/>
      <c r="R423" s="103"/>
      <c r="S423" s="103">
        <v>1</v>
      </c>
      <c r="T423" s="104"/>
      <c r="U423" s="88" t="s">
        <v>69</v>
      </c>
      <c r="V423" s="84"/>
      <c r="W423" s="83">
        <f t="shared" si="243"/>
        <v>0</v>
      </c>
      <c r="X423" s="105"/>
      <c r="Y423" s="20"/>
      <c r="Z423" s="106"/>
      <c r="AA423" s="107"/>
    </row>
    <row r="424" spans="1:27" s="96" customFormat="1" ht="15" hidden="1" customHeight="1" outlineLevel="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102"/>
      <c r="P424" s="103"/>
      <c r="Q424" s="103"/>
      <c r="R424" s="103"/>
      <c r="S424" s="103">
        <v>2</v>
      </c>
      <c r="T424" s="104"/>
      <c r="U424" s="88" t="s">
        <v>31</v>
      </c>
      <c r="V424" s="84"/>
      <c r="W424" s="83">
        <f t="shared" si="243"/>
        <v>0</v>
      </c>
      <c r="X424" s="105"/>
      <c r="Y424" s="20"/>
      <c r="Z424" s="106"/>
      <c r="AA424" s="107"/>
    </row>
    <row r="425" spans="1:27" s="96" customFormat="1" ht="15" hidden="1" customHeight="1" outlineLevel="3">
      <c r="A425" s="20" t="e">
        <f>#REF!</f>
        <v>#REF!</v>
      </c>
      <c r="B425" s="20" t="e">
        <f>#REF!</f>
        <v>#REF!</v>
      </c>
      <c r="C425" s="20" t="e">
        <f>#REF!</f>
        <v>#REF!</v>
      </c>
      <c r="D425" s="20">
        <f>R425</f>
        <v>4</v>
      </c>
      <c r="E425" s="20"/>
      <c r="F425" s="20" t="e">
        <f t="shared" si="270"/>
        <v>#REF!</v>
      </c>
      <c r="G425" s="20" t="e">
        <f t="shared" si="268"/>
        <v>#REF!</v>
      </c>
      <c r="H425" s="20" t="s">
        <v>70</v>
      </c>
      <c r="I425" s="20" t="str">
        <f t="shared" si="258"/>
        <v>IV. CZĘŚĆ BRANŻOWA (ROBOTY TOWARZYSZĄCE)</v>
      </c>
      <c r="J425" s="20" t="str">
        <f t="shared" si="272"/>
        <v>6. Linie energetycznych WN</v>
      </c>
      <c r="K425" s="20" t="str">
        <f>R425&amp;". "&amp;U425</f>
        <v>4. DZIENNIKI BUDOWY I KSIĄŻKI OBMIARÓW</v>
      </c>
      <c r="L425" s="20"/>
      <c r="M425" s="20" t="str">
        <f t="shared" si="271"/>
        <v>A. DOKUMENTACJA POWYKONAWCZA I OPERAT KOLAUDACYJNY W WERSJI PAPIEROWEJ
IV. CZĘŚĆ BRANŻOWA (ROBOTY TOWARZYSZĄCE)
6. Linie energetycznych WN
4. DZIENNIKI BUDOWY I KSIĄŻKI OBMIARÓW</v>
      </c>
      <c r="N425" s="20"/>
      <c r="O425" s="91"/>
      <c r="P425" s="90"/>
      <c r="Q425" s="90"/>
      <c r="R425" s="90">
        <v>4</v>
      </c>
      <c r="S425" s="90"/>
      <c r="T425" s="92"/>
      <c r="U425" s="93" t="s">
        <v>72</v>
      </c>
      <c r="V425" s="111"/>
      <c r="W425" s="83">
        <f t="shared" si="243"/>
        <v>0</v>
      </c>
      <c r="X425" s="112"/>
      <c r="Y425" s="20"/>
      <c r="Z425" s="106"/>
      <c r="AA425" s="107"/>
    </row>
    <row r="426" spans="1:27" s="96" customFormat="1" ht="15" hidden="1" customHeight="1" outlineLevel="3">
      <c r="A426" s="20" t="e">
        <f t="shared" si="269"/>
        <v>#REF!</v>
      </c>
      <c r="B426" s="20" t="e">
        <f t="shared" si="269"/>
        <v>#REF!</v>
      </c>
      <c r="C426" s="20" t="e">
        <f t="shared" si="269"/>
        <v>#REF!</v>
      </c>
      <c r="D426" s="20">
        <f t="shared" si="269"/>
        <v>4</v>
      </c>
      <c r="E426" s="20">
        <f t="shared" ref="E426:E427" si="279">S426</f>
        <v>1</v>
      </c>
      <c r="F426" s="20" t="e">
        <f t="shared" si="270"/>
        <v>#REF!</v>
      </c>
      <c r="G426" s="20" t="e">
        <f t="shared" si="268"/>
        <v>#REF!</v>
      </c>
      <c r="H426" s="20" t="s">
        <v>70</v>
      </c>
      <c r="I426" s="20" t="str">
        <f t="shared" si="258"/>
        <v>IV. CZĘŚĆ BRANŻOWA (ROBOTY TOWARZYSZĄCE)</v>
      </c>
      <c r="J426" s="20" t="str">
        <f t="shared" si="272"/>
        <v>6. Linie energetycznych WN</v>
      </c>
      <c r="K426" s="20" t="str">
        <f>$K$425</f>
        <v>4. DZIENNIKI BUDOWY I KSIĄŻKI OBMIARÓW</v>
      </c>
      <c r="L426" s="20" t="str">
        <f t="shared" ref="L426:L427" si="280">S426&amp;". "&amp;U426</f>
        <v>1. Dzienniki Budowy</v>
      </c>
      <c r="M426" s="20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20"/>
      <c r="O426" s="102"/>
      <c r="P426" s="103"/>
      <c r="Q426" s="103"/>
      <c r="R426" s="103"/>
      <c r="S426" s="103">
        <v>1</v>
      </c>
      <c r="T426" s="104"/>
      <c r="U426" s="88" t="s">
        <v>28</v>
      </c>
      <c r="V426" s="84"/>
      <c r="W426" s="83">
        <f t="shared" si="243"/>
        <v>0</v>
      </c>
      <c r="X426" s="105"/>
      <c r="Y426" s="20"/>
      <c r="Z426" s="106"/>
      <c r="AA426" s="107"/>
    </row>
    <row r="427" spans="1:27" s="96" customFormat="1" ht="15" hidden="1" customHeight="1" outlineLevel="3">
      <c r="A427" s="20" t="e">
        <f t="shared" si="269"/>
        <v>#REF!</v>
      </c>
      <c r="B427" s="20" t="e">
        <f t="shared" si="269"/>
        <v>#REF!</v>
      </c>
      <c r="C427" s="20" t="e">
        <f t="shared" si="269"/>
        <v>#REF!</v>
      </c>
      <c r="D427" s="20">
        <f t="shared" si="269"/>
        <v>4</v>
      </c>
      <c r="E427" s="20">
        <f t="shared" si="279"/>
        <v>2</v>
      </c>
      <c r="F427" s="20" t="e">
        <f t="shared" si="270"/>
        <v>#REF!</v>
      </c>
      <c r="G427" s="20" t="e">
        <f t="shared" si="268"/>
        <v>#REF!</v>
      </c>
      <c r="H427" s="20" t="s">
        <v>70</v>
      </c>
      <c r="I427" s="20" t="str">
        <f t="shared" si="258"/>
        <v>IV. CZĘŚĆ BRANŻOWA (ROBOTY TOWARZYSZĄCE)</v>
      </c>
      <c r="J427" s="20" t="str">
        <f t="shared" si="272"/>
        <v>6. Linie energetycznych WN</v>
      </c>
      <c r="K427" s="20" t="str">
        <f>$K$425</f>
        <v>4. DZIENNIKI BUDOWY I KSIĄŻKI OBMIARÓW</v>
      </c>
      <c r="L427" s="20" t="str">
        <f t="shared" si="280"/>
        <v>2. Książki Obmiarów - wersja PDF na płycie</v>
      </c>
      <c r="M427" s="20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20"/>
      <c r="O427" s="102"/>
      <c r="P427" s="103"/>
      <c r="Q427" s="103"/>
      <c r="R427" s="103"/>
      <c r="S427" s="103">
        <v>2</v>
      </c>
      <c r="T427" s="104"/>
      <c r="U427" s="88" t="s">
        <v>273</v>
      </c>
      <c r="V427" s="84"/>
      <c r="W427" s="83">
        <f t="shared" si="243"/>
        <v>0</v>
      </c>
      <c r="X427" s="105"/>
      <c r="Y427" s="20"/>
      <c r="Z427" s="106"/>
      <c r="AA427" s="107"/>
    </row>
    <row r="428" spans="1:27" s="96" customFormat="1" ht="15" hidden="1" customHeight="1" outlineLevel="3">
      <c r="A428" s="20" t="e">
        <f t="shared" si="269"/>
        <v>#REF!</v>
      </c>
      <c r="B428" s="20" t="e">
        <f t="shared" si="269"/>
        <v>#REF!</v>
      </c>
      <c r="C428" s="20" t="e">
        <f t="shared" si="269"/>
        <v>#REF!</v>
      </c>
      <c r="D428" s="20">
        <f t="shared" ref="D428:D430" si="281">R428</f>
        <v>5</v>
      </c>
      <c r="E428" s="20"/>
      <c r="F428" s="20" t="e">
        <f t="shared" si="270"/>
        <v>#REF!</v>
      </c>
      <c r="G428" s="20" t="e">
        <f t="shared" si="268"/>
        <v>#REF!</v>
      </c>
      <c r="H428" s="20" t="s">
        <v>70</v>
      </c>
      <c r="I428" s="20" t="str">
        <f t="shared" si="258"/>
        <v>IV. CZĘŚĆ BRANŻOWA (ROBOTY TOWARZYSZĄCE)</v>
      </c>
      <c r="J428" s="20" t="str">
        <f t="shared" si="272"/>
        <v>6. Linie energetycznych WN</v>
      </c>
      <c r="K428" s="20" t="str">
        <f t="shared" ref="K428:K430" si="282">R428&amp;". "&amp;U428</f>
        <v>5. WYNIKI POMIARÓW KONTROLNYCH ORAZ BADAŃ I OZNACZEŃ LABORATORYJNYCH, ZGODNIE Z SST I PZJ</v>
      </c>
      <c r="L428" s="20"/>
      <c r="M428" s="20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20"/>
      <c r="O428" s="91"/>
      <c r="P428" s="90"/>
      <c r="Q428" s="90"/>
      <c r="R428" s="90">
        <v>5</v>
      </c>
      <c r="S428" s="90"/>
      <c r="T428" s="92"/>
      <c r="U428" s="93" t="s">
        <v>54</v>
      </c>
      <c r="V428" s="94"/>
      <c r="W428" s="83">
        <f t="shared" si="243"/>
        <v>0</v>
      </c>
      <c r="X428" s="95"/>
      <c r="Y428" s="20"/>
      <c r="Z428" s="106"/>
      <c r="AA428" s="107"/>
    </row>
    <row r="429" spans="1:27" s="96" customFormat="1" ht="15" hidden="1" customHeight="1" outlineLevel="3">
      <c r="A429" s="20" t="e">
        <f t="shared" si="269"/>
        <v>#REF!</v>
      </c>
      <c r="B429" s="20" t="e">
        <f t="shared" si="269"/>
        <v>#REF!</v>
      </c>
      <c r="C429" s="20" t="e">
        <f t="shared" si="269"/>
        <v>#REF!</v>
      </c>
      <c r="D429" s="20">
        <f t="shared" si="281"/>
        <v>6</v>
      </c>
      <c r="E429" s="20"/>
      <c r="F429" s="20" t="e">
        <f t="shared" si="270"/>
        <v>#REF!</v>
      </c>
      <c r="G429" s="20" t="e">
        <f t="shared" si="268"/>
        <v>#REF!</v>
      </c>
      <c r="H429" s="20" t="s">
        <v>70</v>
      </c>
      <c r="I429" s="20" t="str">
        <f t="shared" si="258"/>
        <v>IV. CZĘŚĆ BRANŻOWA (ROBOTY TOWARZYSZĄCE)</v>
      </c>
      <c r="J429" s="20" t="str">
        <f t="shared" si="272"/>
        <v>6. Linie energetycznych WN</v>
      </c>
      <c r="K429" s="20" t="str">
        <f t="shared" si="282"/>
        <v>6. DEKLARACJE ZGODNOŚCI LUB CERTYFIKATY WŁAŚCIWOŚCI WBUDOWANYCH MATERIAŁÓW ZGODNIE Z SST I PZJ</v>
      </c>
      <c r="L429" s="20"/>
      <c r="M429" s="20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20"/>
      <c r="O429" s="91"/>
      <c r="P429" s="90"/>
      <c r="Q429" s="90"/>
      <c r="R429" s="90">
        <v>6</v>
      </c>
      <c r="S429" s="90"/>
      <c r="T429" s="92"/>
      <c r="U429" s="93" t="s">
        <v>55</v>
      </c>
      <c r="V429" s="94"/>
      <c r="W429" s="83">
        <f t="shared" si="243"/>
        <v>0</v>
      </c>
      <c r="X429" s="95"/>
      <c r="Y429" s="20"/>
      <c r="Z429" s="106"/>
      <c r="AA429" s="107"/>
    </row>
    <row r="430" spans="1:27" s="96" customFormat="1" ht="15" hidden="1" customHeight="1" outlineLevel="3">
      <c r="A430" s="20" t="e">
        <f t="shared" ref="A430:D444" si="283">A429</f>
        <v>#REF!</v>
      </c>
      <c r="B430" s="20" t="e">
        <f t="shared" si="283"/>
        <v>#REF!</v>
      </c>
      <c r="C430" s="20" t="e">
        <f t="shared" si="283"/>
        <v>#REF!</v>
      </c>
      <c r="D430" s="20">
        <f t="shared" si="281"/>
        <v>7</v>
      </c>
      <c r="E430" s="20"/>
      <c r="F430" s="20" t="e">
        <f t="shared" si="270"/>
        <v>#REF!</v>
      </c>
      <c r="G430" s="20" t="e">
        <f t="shared" si="268"/>
        <v>#REF!</v>
      </c>
      <c r="H430" s="20" t="s">
        <v>70</v>
      </c>
      <c r="I430" s="20" t="str">
        <f t="shared" si="258"/>
        <v>IV. CZĘŚĆ BRANŻOWA (ROBOTY TOWARZYSZĄCE)</v>
      </c>
      <c r="J430" s="20" t="str">
        <f t="shared" si="272"/>
        <v>6. Linie energetycznych WN</v>
      </c>
      <c r="K430" s="20" t="str">
        <f t="shared" si="282"/>
        <v>7. GEODEZYJNA INWENTARYZACJA POWYKONAWCZA</v>
      </c>
      <c r="L430" s="20"/>
      <c r="M430" s="20" t="str">
        <f t="shared" si="271"/>
        <v>A. DOKUMENTACJA POWYKONAWCZA I OPERAT KOLAUDACYJNY W WERSJI PAPIEROWEJ
IV. CZĘŚĆ BRANŻOWA (ROBOTY TOWARZYSZĄCE)
6. Linie energetycznych WN
7. GEODEZYJNA INWENTARYZACJA POWYKONAWCZA</v>
      </c>
      <c r="N430" s="20"/>
      <c r="O430" s="91"/>
      <c r="P430" s="90"/>
      <c r="Q430" s="90"/>
      <c r="R430" s="90">
        <v>7</v>
      </c>
      <c r="S430" s="90"/>
      <c r="T430" s="92"/>
      <c r="U430" s="93" t="s">
        <v>59</v>
      </c>
      <c r="V430" s="94"/>
      <c r="W430" s="83">
        <f t="shared" si="243"/>
        <v>0</v>
      </c>
      <c r="X430" s="95"/>
      <c r="Y430" s="20"/>
      <c r="Z430" s="106"/>
      <c r="AA430" s="107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20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21"/>
      <c r="P431" s="119"/>
      <c r="Q431" s="119">
        <v>6</v>
      </c>
      <c r="R431" s="119"/>
      <c r="S431" s="119"/>
      <c r="T431" s="120"/>
      <c r="U431" s="121" t="s">
        <v>19</v>
      </c>
      <c r="V431" s="118"/>
      <c r="W431" s="124" t="str">
        <f t="shared" si="243"/>
        <v>A.IV.6.</v>
      </c>
      <c r="X431" s="69"/>
      <c r="Z431" s="18"/>
      <c r="AA431" s="40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20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1"/>
      <c r="P432" s="42"/>
      <c r="Q432" s="42"/>
      <c r="R432" s="42">
        <v>1</v>
      </c>
      <c r="S432" s="42"/>
      <c r="T432" s="43"/>
      <c r="U432" s="48" t="s">
        <v>51</v>
      </c>
      <c r="V432" s="25"/>
      <c r="W432" s="31" t="str">
        <f t="shared" si="243"/>
        <v>A.IV.6.1.</v>
      </c>
      <c r="X432" s="64"/>
      <c r="Z432" s="18"/>
      <c r="AA432" s="40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20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5"/>
      <c r="P433" s="46"/>
      <c r="Q433" s="46"/>
      <c r="R433" s="46"/>
      <c r="S433" s="46">
        <v>1</v>
      </c>
      <c r="T433" s="47"/>
      <c r="U433" s="8" t="s">
        <v>3</v>
      </c>
      <c r="V433" s="26"/>
      <c r="W433" s="83" t="str">
        <f t="shared" si="243"/>
        <v>A.IV.6.1.1.</v>
      </c>
      <c r="X433" s="65"/>
      <c r="Z433" s="18"/>
      <c r="AA433" s="40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20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5"/>
      <c r="P434" s="46"/>
      <c r="Q434" s="46"/>
      <c r="R434" s="46"/>
      <c r="S434" s="46">
        <v>2</v>
      </c>
      <c r="T434" s="47"/>
      <c r="U434" s="8" t="s">
        <v>0</v>
      </c>
      <c r="V434" s="26"/>
      <c r="W434" s="83" t="str">
        <f t="shared" si="243"/>
        <v>A.IV.6.1.2.</v>
      </c>
      <c r="X434" s="65"/>
      <c r="Z434" s="18"/>
      <c r="AA434" s="40"/>
    </row>
    <row r="435" spans="1:27" ht="15.7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20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5"/>
      <c r="P435" s="46"/>
      <c r="Q435" s="46"/>
      <c r="R435" s="46"/>
      <c r="S435" s="46">
        <v>3</v>
      </c>
      <c r="T435" s="47"/>
      <c r="U435" s="8" t="s">
        <v>21</v>
      </c>
      <c r="V435" s="26"/>
      <c r="W435" s="83" t="str">
        <f t="shared" si="243"/>
        <v>A.IV.6.1.3.</v>
      </c>
      <c r="X435" s="65"/>
      <c r="Z435" s="18"/>
      <c r="AA435" s="40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20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1"/>
      <c r="P436" s="42"/>
      <c r="Q436" s="42"/>
      <c r="R436" s="42">
        <v>2</v>
      </c>
      <c r="S436" s="42"/>
      <c r="T436" s="43"/>
      <c r="U436" s="48" t="s">
        <v>52</v>
      </c>
      <c r="V436" s="25"/>
      <c r="W436" s="31" t="str">
        <f t="shared" si="243"/>
        <v>A.IV.6.2.</v>
      </c>
      <c r="X436" s="64"/>
      <c r="Z436" s="18"/>
      <c r="AA436" s="40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20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1"/>
      <c r="P437" s="42"/>
      <c r="Q437" s="42"/>
      <c r="R437" s="42">
        <v>3</v>
      </c>
      <c r="S437" s="42"/>
      <c r="T437" s="43"/>
      <c r="U437" s="48" t="s">
        <v>53</v>
      </c>
      <c r="V437" s="25"/>
      <c r="W437" s="31" t="str">
        <f t="shared" si="243"/>
        <v>A.IV.6.3.</v>
      </c>
      <c r="X437" s="64"/>
      <c r="Z437" s="18"/>
      <c r="AA437" s="40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20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5"/>
      <c r="P438" s="46"/>
      <c r="Q438" s="46"/>
      <c r="R438" s="46"/>
      <c r="S438" s="46">
        <v>1</v>
      </c>
      <c r="T438" s="47"/>
      <c r="U438" s="8" t="s">
        <v>420</v>
      </c>
      <c r="V438" s="26"/>
      <c r="W438" s="83" t="str">
        <f t="shared" si="243"/>
        <v>A.IV.6.3.1.</v>
      </c>
      <c r="X438" s="65"/>
      <c r="Z438" s="18"/>
      <c r="AA438" s="40"/>
    </row>
    <row r="439" spans="1:27" s="3" customFormat="1" ht="15" customHeight="1" outlineLevel="3">
      <c r="A439" s="12" t="e">
        <f t="shared" si="283"/>
        <v>#REF!</v>
      </c>
      <c r="B439" s="12" t="e">
        <f t="shared" si="283"/>
        <v>#REF!</v>
      </c>
      <c r="C439" s="12" t="e">
        <f t="shared" si="283"/>
        <v>#REF!</v>
      </c>
      <c r="D439" s="12" t="e">
        <f t="shared" si="283"/>
        <v>#REF!</v>
      </c>
      <c r="E439" s="12">
        <f t="shared" si="289"/>
        <v>2</v>
      </c>
      <c r="F439" s="12" t="e">
        <f t="shared" si="270"/>
        <v>#REF!</v>
      </c>
      <c r="G439" s="12" t="e">
        <f t="shared" si="268"/>
        <v>#REF!</v>
      </c>
      <c r="H439" s="12" t="s">
        <v>70</v>
      </c>
      <c r="I439" s="12" t="str">
        <f t="shared" si="258"/>
        <v>IV. CZĘŚĆ BRANŻOWA (ROBOTY TOWARZYSZĄCE)</v>
      </c>
      <c r="J439" s="12" t="str">
        <f t="shared" si="284"/>
        <v>6. Oświetlenie drogowe</v>
      </c>
      <c r="K439" s="12" t="str">
        <f>$K$437</f>
        <v>3. RECEPTY I USTALENIA TECHNOLOGICZNE, DOKUMENTY JAKOŚCIOWE ROBÓT</v>
      </c>
      <c r="L439" s="12" t="str">
        <f t="shared" si="290"/>
        <v>2. Program Zapewnienia Jakości</v>
      </c>
      <c r="M439" s="12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5"/>
      <c r="P439" s="56"/>
      <c r="Q439" s="56"/>
      <c r="R439" s="56"/>
      <c r="S439" s="56">
        <v>2</v>
      </c>
      <c r="T439" s="57"/>
      <c r="U439" s="8" t="s">
        <v>69</v>
      </c>
      <c r="V439" s="32"/>
      <c r="W439" s="83" t="str">
        <f t="shared" si="243"/>
        <v>A.IV.6.3.2.</v>
      </c>
      <c r="X439" s="73"/>
      <c r="Y439" s="12"/>
      <c r="Z439" s="58"/>
      <c r="AA439" s="59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20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1"/>
      <c r="P440" s="42"/>
      <c r="Q440" s="42"/>
      <c r="R440" s="42">
        <v>4</v>
      </c>
      <c r="S440" s="42"/>
      <c r="T440" s="43"/>
      <c r="U440" s="48" t="s">
        <v>72</v>
      </c>
      <c r="V440" s="25"/>
      <c r="W440" s="31" t="str">
        <f t="shared" si="243"/>
        <v>A.IV.6.4.</v>
      </c>
      <c r="X440" s="64"/>
      <c r="Z440" s="18"/>
      <c r="AA440" s="40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20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5"/>
      <c r="P441" s="46"/>
      <c r="Q441" s="46"/>
      <c r="R441" s="46"/>
      <c r="S441" s="46">
        <v>1</v>
      </c>
      <c r="T441" s="47"/>
      <c r="U441" s="8" t="s">
        <v>28</v>
      </c>
      <c r="V441" s="26"/>
      <c r="W441" s="83" t="str">
        <f t="shared" si="243"/>
        <v>A.IV.6.4.1.</v>
      </c>
      <c r="X441" s="65"/>
      <c r="Z441" s="18"/>
      <c r="AA441" s="40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20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5"/>
      <c r="P442" s="46"/>
      <c r="Q442" s="46"/>
      <c r="R442" s="46"/>
      <c r="S442" s="46">
        <v>2</v>
      </c>
      <c r="T442" s="47"/>
      <c r="U442" s="8" t="s">
        <v>273</v>
      </c>
      <c r="V442" s="26"/>
      <c r="W442" s="83" t="str">
        <f t="shared" si="243"/>
        <v>A.IV.6.4.2.</v>
      </c>
      <c r="X442" s="65"/>
      <c r="Z442" s="18"/>
      <c r="AA442" s="40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20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1"/>
      <c r="P443" s="42"/>
      <c r="Q443" s="42"/>
      <c r="R443" s="42">
        <v>5</v>
      </c>
      <c r="S443" s="42"/>
      <c r="T443" s="43"/>
      <c r="U443" s="48" t="s">
        <v>54</v>
      </c>
      <c r="V443" s="27"/>
      <c r="W443" s="31" t="str">
        <f t="shared" si="243"/>
        <v>A.IV.6.5.</v>
      </c>
      <c r="X443" s="67"/>
      <c r="Z443" s="18"/>
      <c r="AA443" s="40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20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1"/>
      <c r="P444" s="42"/>
      <c r="Q444" s="42"/>
      <c r="R444" s="42">
        <v>6</v>
      </c>
      <c r="S444" s="42"/>
      <c r="T444" s="43"/>
      <c r="U444" s="48" t="s">
        <v>55</v>
      </c>
      <c r="V444" s="27"/>
      <c r="W444" s="31" t="str">
        <f t="shared" si="243"/>
        <v>A.IV.6.6.</v>
      </c>
      <c r="X444" s="67"/>
      <c r="Z444" s="18"/>
      <c r="AA444" s="40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20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1"/>
      <c r="P445" s="42"/>
      <c r="Q445" s="42"/>
      <c r="R445" s="42">
        <v>7</v>
      </c>
      <c r="S445" s="42"/>
      <c r="T445" s="43"/>
      <c r="U445" s="48" t="s">
        <v>59</v>
      </c>
      <c r="V445" s="27"/>
      <c r="W445" s="31" t="str">
        <f t="shared" si="243"/>
        <v>A.IV.6.7.</v>
      </c>
      <c r="X445" s="67"/>
      <c r="Z445" s="18"/>
      <c r="AA445" s="40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20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21"/>
      <c r="P446" s="119"/>
      <c r="Q446" s="119">
        <v>7</v>
      </c>
      <c r="R446" s="119"/>
      <c r="S446" s="119"/>
      <c r="T446" s="120"/>
      <c r="U446" s="121" t="s">
        <v>20</v>
      </c>
      <c r="V446" s="118"/>
      <c r="W446" s="124" t="str">
        <f t="shared" si="243"/>
        <v>A.IV.7.</v>
      </c>
      <c r="X446" s="69"/>
      <c r="Z446" s="18"/>
      <c r="AA446" s="40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20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1"/>
      <c r="P447" s="42"/>
      <c r="Q447" s="42"/>
      <c r="R447" s="42">
        <v>1</v>
      </c>
      <c r="S447" s="42"/>
      <c r="T447" s="43"/>
      <c r="U447" s="48" t="s">
        <v>51</v>
      </c>
      <c r="V447" s="25"/>
      <c r="W447" s="31" t="str">
        <f t="shared" si="243"/>
        <v>A.IV.7.1.</v>
      </c>
      <c r="X447" s="64"/>
      <c r="Z447" s="18"/>
      <c r="AA447" s="40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20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5"/>
      <c r="P448" s="46"/>
      <c r="Q448" s="46"/>
      <c r="R448" s="46"/>
      <c r="S448" s="46">
        <v>1</v>
      </c>
      <c r="T448" s="47"/>
      <c r="U448" s="8" t="s">
        <v>3</v>
      </c>
      <c r="V448" s="26"/>
      <c r="W448" s="83" t="str">
        <f t="shared" si="243"/>
        <v>A.IV.7.1.1.</v>
      </c>
      <c r="X448" s="65"/>
      <c r="Z448" s="18"/>
      <c r="AA448" s="40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20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5"/>
      <c r="P449" s="46"/>
      <c r="Q449" s="46"/>
      <c r="R449" s="46"/>
      <c r="S449" s="46">
        <v>2</v>
      </c>
      <c r="T449" s="47"/>
      <c r="U449" s="8" t="s">
        <v>0</v>
      </c>
      <c r="V449" s="26"/>
      <c r="W449" s="83" t="str">
        <f t="shared" si="243"/>
        <v>A.IV.7.1.2.</v>
      </c>
      <c r="X449" s="65"/>
      <c r="Z449" s="18"/>
      <c r="AA449" s="40"/>
    </row>
    <row r="450" spans="1:27" ht="15" customHeight="1" outlineLevel="3">
      <c r="E450" s="20"/>
      <c r="N450" s="7" t="s">
        <v>542</v>
      </c>
      <c r="O450" s="41"/>
      <c r="P450" s="42"/>
      <c r="Q450" s="42"/>
      <c r="R450" s="42">
        <v>2</v>
      </c>
      <c r="S450" s="42"/>
      <c r="T450" s="43"/>
      <c r="U450" s="48" t="s">
        <v>52</v>
      </c>
      <c r="V450" s="25"/>
      <c r="W450" s="31" t="str">
        <f t="shared" ref="W450" si="299">N450</f>
        <v>A.IV.7.2.</v>
      </c>
      <c r="X450" s="65"/>
      <c r="Z450" s="18"/>
      <c r="AA450" s="85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20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1"/>
      <c r="P451" s="42"/>
      <c r="Q451" s="42"/>
      <c r="R451" s="42">
        <v>3</v>
      </c>
      <c r="S451" s="42"/>
      <c r="T451" s="43"/>
      <c r="U451" s="48" t="s">
        <v>53</v>
      </c>
      <c r="V451" s="25"/>
      <c r="W451" s="31" t="str">
        <f t="shared" ref="W451:W517" si="303">N451</f>
        <v>A.IV.7.3.</v>
      </c>
      <c r="X451" s="77"/>
      <c r="Z451" s="18"/>
      <c r="AA451" s="74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20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5"/>
      <c r="P452" s="46"/>
      <c r="Q452" s="46"/>
      <c r="R452" s="46"/>
      <c r="S452" s="56">
        <v>1</v>
      </c>
      <c r="T452" s="57"/>
      <c r="U452" s="8" t="s">
        <v>420</v>
      </c>
      <c r="V452" s="26"/>
      <c r="W452" s="83" t="str">
        <f t="shared" si="303"/>
        <v>A.IV.7.3.1.</v>
      </c>
      <c r="X452" s="77"/>
      <c r="Z452" s="18"/>
      <c r="AA452" s="74"/>
    </row>
    <row r="453" spans="1:27" ht="15" customHeight="1" outlineLevel="3">
      <c r="E453" s="20"/>
      <c r="N453" s="7" t="s">
        <v>548</v>
      </c>
      <c r="O453" s="45"/>
      <c r="P453" s="46"/>
      <c r="Q453" s="46"/>
      <c r="R453" s="46"/>
      <c r="S453" s="56">
        <v>2</v>
      </c>
      <c r="T453" s="57"/>
      <c r="U453" s="8" t="s">
        <v>69</v>
      </c>
      <c r="V453" s="26"/>
      <c r="W453" s="86" t="str">
        <f>N453</f>
        <v>A.IV.7.3.2.</v>
      </c>
      <c r="X453" s="77"/>
      <c r="Z453" s="18"/>
      <c r="AA453" s="85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20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1"/>
      <c r="P454" s="42"/>
      <c r="Q454" s="42"/>
      <c r="R454" s="42">
        <v>4</v>
      </c>
      <c r="S454" s="42"/>
      <c r="T454" s="43"/>
      <c r="U454" s="48" t="s">
        <v>72</v>
      </c>
      <c r="V454" s="25"/>
      <c r="W454" s="31" t="str">
        <f t="shared" si="303"/>
        <v>A.IV.7.4.</v>
      </c>
      <c r="X454" s="76"/>
      <c r="Z454" s="18"/>
      <c r="AA454" s="40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20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5"/>
      <c r="P455" s="46"/>
      <c r="Q455" s="46"/>
      <c r="R455" s="46"/>
      <c r="S455" s="46">
        <v>1</v>
      </c>
      <c r="T455" s="47"/>
      <c r="U455" s="8" t="s">
        <v>28</v>
      </c>
      <c r="V455" s="26"/>
      <c r="W455" s="83" t="str">
        <f t="shared" si="303"/>
        <v>A.IV.7.4.1.</v>
      </c>
      <c r="X455" s="76"/>
      <c r="Z455" s="18"/>
      <c r="AA455" s="78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20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5"/>
      <c r="P456" s="46"/>
      <c r="Q456" s="46"/>
      <c r="R456" s="46"/>
      <c r="S456" s="46">
        <v>2</v>
      </c>
      <c r="T456" s="47"/>
      <c r="U456" s="8" t="s">
        <v>273</v>
      </c>
      <c r="V456" s="26"/>
      <c r="W456" s="83" t="str">
        <f t="shared" si="303"/>
        <v>A.IV.7.4.2.</v>
      </c>
      <c r="X456" s="76"/>
      <c r="Z456" s="18"/>
      <c r="AA456" s="40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20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1"/>
      <c r="P457" s="42"/>
      <c r="Q457" s="42"/>
      <c r="R457" s="42">
        <v>5</v>
      </c>
      <c r="S457" s="42"/>
      <c r="T457" s="43"/>
      <c r="U457" s="48" t="s">
        <v>54</v>
      </c>
      <c r="V457" s="27"/>
      <c r="W457" s="31" t="str">
        <f t="shared" si="303"/>
        <v>A.IV.7.5.</v>
      </c>
      <c r="X457" s="76"/>
      <c r="Z457" s="18"/>
      <c r="AA457" s="40"/>
    </row>
    <row r="458" spans="1:27" ht="15" customHeight="1" outlineLevel="3">
      <c r="D458" s="20"/>
      <c r="N458" s="7" t="s">
        <v>540</v>
      </c>
      <c r="O458" s="41"/>
      <c r="P458" s="42"/>
      <c r="Q458" s="42"/>
      <c r="R458" s="42">
        <v>6</v>
      </c>
      <c r="S458" s="42"/>
      <c r="T458" s="43"/>
      <c r="U458" s="48" t="s">
        <v>55</v>
      </c>
      <c r="V458" s="27"/>
      <c r="W458" s="31" t="str">
        <f>N458</f>
        <v>A.IV.7.6.</v>
      </c>
      <c r="X458" s="76"/>
      <c r="Z458" s="18"/>
      <c r="AA458" s="85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20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1"/>
      <c r="P459" s="42"/>
      <c r="Q459" s="42"/>
      <c r="R459" s="42">
        <v>7</v>
      </c>
      <c r="S459" s="42"/>
      <c r="T459" s="43"/>
      <c r="U459" s="48" t="s">
        <v>59</v>
      </c>
      <c r="V459" s="27"/>
      <c r="W459" s="31" t="str">
        <f t="shared" si="303"/>
        <v>A.IV.7.7.</v>
      </c>
      <c r="X459" s="76"/>
      <c r="Z459" s="18"/>
      <c r="AA459" s="40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20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21"/>
      <c r="P460" s="119"/>
      <c r="Q460" s="119">
        <v>8</v>
      </c>
      <c r="R460" s="119"/>
      <c r="S460" s="119"/>
      <c r="T460" s="120"/>
      <c r="U460" s="121" t="s">
        <v>74</v>
      </c>
      <c r="V460" s="118"/>
      <c r="W460" s="124" t="str">
        <f t="shared" si="303"/>
        <v>A.IV.8.</v>
      </c>
      <c r="X460" s="69"/>
      <c r="Z460" s="18"/>
      <c r="AA460" s="40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20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1"/>
      <c r="P461" s="42"/>
      <c r="Q461" s="42"/>
      <c r="R461" s="42">
        <v>1</v>
      </c>
      <c r="S461" s="42"/>
      <c r="T461" s="43"/>
      <c r="U461" s="48" t="s">
        <v>51</v>
      </c>
      <c r="V461" s="25"/>
      <c r="W461" s="31" t="str">
        <f t="shared" si="303"/>
        <v>A.IV.8.1.</v>
      </c>
      <c r="X461" s="64"/>
      <c r="Z461" s="18"/>
      <c r="AA461" s="40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20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5"/>
      <c r="P462" s="46"/>
      <c r="Q462" s="46"/>
      <c r="R462" s="46"/>
      <c r="S462" s="46">
        <v>1</v>
      </c>
      <c r="T462" s="47"/>
      <c r="U462" s="8" t="s">
        <v>3</v>
      </c>
      <c r="V462" s="26"/>
      <c r="W462" s="83" t="str">
        <f t="shared" si="303"/>
        <v>A.IV.8.1.1.</v>
      </c>
      <c r="X462" s="65"/>
      <c r="Z462" s="18"/>
      <c r="AA462" s="40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20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5"/>
      <c r="P463" s="46"/>
      <c r="Q463" s="46"/>
      <c r="R463" s="46"/>
      <c r="S463" s="46">
        <v>2</v>
      </c>
      <c r="T463" s="47"/>
      <c r="U463" s="8" t="s">
        <v>0</v>
      </c>
      <c r="V463" s="26"/>
      <c r="W463" s="83" t="str">
        <f t="shared" si="303"/>
        <v>A.IV.8.1.2.</v>
      </c>
      <c r="X463" s="65"/>
      <c r="Z463" s="18"/>
      <c r="AA463" s="40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20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1"/>
      <c r="P464" s="42"/>
      <c r="Q464" s="42"/>
      <c r="R464" s="42">
        <v>2</v>
      </c>
      <c r="S464" s="42"/>
      <c r="T464" s="43"/>
      <c r="U464" s="48" t="s">
        <v>52</v>
      </c>
      <c r="V464" s="25"/>
      <c r="W464" s="31" t="str">
        <f t="shared" si="303"/>
        <v>A.IV.8.2.</v>
      </c>
      <c r="X464" s="64"/>
      <c r="Z464" s="18"/>
      <c r="AA464" s="40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20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1"/>
      <c r="P465" s="42"/>
      <c r="Q465" s="42"/>
      <c r="R465" s="42">
        <v>3</v>
      </c>
      <c r="S465" s="42"/>
      <c r="T465" s="43"/>
      <c r="U465" s="48" t="s">
        <v>53</v>
      </c>
      <c r="V465" s="25"/>
      <c r="W465" s="31" t="str">
        <f t="shared" si="303"/>
        <v>A.IV.8.3.</v>
      </c>
      <c r="X465" s="64"/>
      <c r="Z465" s="18"/>
      <c r="AA465" s="40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20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5"/>
      <c r="P466" s="46"/>
      <c r="Q466" s="46"/>
      <c r="R466" s="46"/>
      <c r="S466" s="46">
        <v>1</v>
      </c>
      <c r="T466" s="47"/>
      <c r="U466" s="8" t="s">
        <v>420</v>
      </c>
      <c r="V466" s="26"/>
      <c r="W466" s="83" t="str">
        <f t="shared" si="303"/>
        <v>A.IV.8.3.1.</v>
      </c>
      <c r="X466" s="65"/>
      <c r="Z466" s="18"/>
      <c r="AA466" s="40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20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5"/>
      <c r="P467" s="46"/>
      <c r="Q467" s="46"/>
      <c r="R467" s="46"/>
      <c r="S467" s="46">
        <v>2</v>
      </c>
      <c r="T467" s="47"/>
      <c r="U467" s="8" t="s">
        <v>69</v>
      </c>
      <c r="V467" s="26"/>
      <c r="W467" s="83" t="str">
        <f t="shared" si="303"/>
        <v>A.IV.8.3.2.</v>
      </c>
      <c r="X467" s="65"/>
      <c r="Z467" s="18"/>
      <c r="AA467" s="79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20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1"/>
      <c r="P468" s="42"/>
      <c r="Q468" s="42"/>
      <c r="R468" s="42">
        <v>4</v>
      </c>
      <c r="S468" s="42"/>
      <c r="T468" s="43"/>
      <c r="U468" s="48" t="s">
        <v>72</v>
      </c>
      <c r="V468" s="25"/>
      <c r="W468" s="31" t="str">
        <f t="shared" si="303"/>
        <v>A.IV.8.4.</v>
      </c>
      <c r="X468" s="64"/>
      <c r="Z468" s="18"/>
      <c r="AA468" s="40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20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5"/>
      <c r="P469" s="46"/>
      <c r="Q469" s="46"/>
      <c r="R469" s="46"/>
      <c r="S469" s="46">
        <v>1</v>
      </c>
      <c r="T469" s="47"/>
      <c r="U469" s="8" t="s">
        <v>28</v>
      </c>
      <c r="V469" s="26"/>
      <c r="W469" s="83" t="str">
        <f t="shared" si="303"/>
        <v>A.IV.8.4.1.</v>
      </c>
      <c r="X469" s="65"/>
      <c r="Z469" s="18"/>
      <c r="AA469" s="78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20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5"/>
      <c r="P470" s="46"/>
      <c r="Q470" s="46"/>
      <c r="R470" s="46"/>
      <c r="S470" s="46">
        <v>2</v>
      </c>
      <c r="T470" s="47"/>
      <c r="U470" s="8" t="s">
        <v>273</v>
      </c>
      <c r="V470" s="26"/>
      <c r="W470" s="83" t="str">
        <f t="shared" si="303"/>
        <v>A.IV.8.4.2.</v>
      </c>
      <c r="X470" s="65"/>
      <c r="Z470" s="18"/>
      <c r="AA470" s="40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20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1"/>
      <c r="P471" s="42"/>
      <c r="Q471" s="42"/>
      <c r="R471" s="42">
        <v>5</v>
      </c>
      <c r="S471" s="42"/>
      <c r="T471" s="43"/>
      <c r="U471" s="48" t="s">
        <v>54</v>
      </c>
      <c r="V471" s="27"/>
      <c r="W471" s="31" t="str">
        <f t="shared" si="303"/>
        <v>A.IV.8.5.</v>
      </c>
      <c r="X471" s="67"/>
      <c r="Z471" s="18"/>
      <c r="AA471" s="40"/>
    </row>
    <row r="472" spans="1:27" s="54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1"/>
      <c r="P472" s="42"/>
      <c r="Q472" s="42"/>
      <c r="R472" s="42">
        <v>6</v>
      </c>
      <c r="S472" s="42"/>
      <c r="T472" s="43"/>
      <c r="U472" s="48" t="s">
        <v>55</v>
      </c>
      <c r="V472" s="27"/>
      <c r="W472" s="31" t="str">
        <f t="shared" si="303"/>
        <v>A.IV.8.6.</v>
      </c>
      <c r="X472" s="67"/>
      <c r="Y472" s="7"/>
      <c r="Z472" s="18"/>
      <c r="AA472" s="40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20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1"/>
      <c r="P473" s="42"/>
      <c r="Q473" s="42"/>
      <c r="R473" s="42">
        <v>7</v>
      </c>
      <c r="S473" s="42"/>
      <c r="T473" s="43"/>
      <c r="U473" s="48" t="s">
        <v>59</v>
      </c>
      <c r="V473" s="27"/>
      <c r="W473" s="31" t="str">
        <f t="shared" si="303"/>
        <v>A.IV.8.7.</v>
      </c>
      <c r="X473" s="67"/>
      <c r="Z473" s="18"/>
      <c r="AA473" s="40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20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21"/>
      <c r="P474" s="119"/>
      <c r="Q474" s="123">
        <v>9</v>
      </c>
      <c r="R474" s="119"/>
      <c r="S474" s="119"/>
      <c r="T474" s="120"/>
      <c r="U474" s="121" t="s">
        <v>282</v>
      </c>
      <c r="V474" s="118"/>
      <c r="W474" s="124" t="str">
        <f t="shared" si="303"/>
        <v>A.IV.9.</v>
      </c>
      <c r="X474" s="69"/>
      <c r="Z474" s="18"/>
      <c r="AA474" s="40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20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1"/>
      <c r="P475" s="42"/>
      <c r="Q475" s="42"/>
      <c r="R475" s="42">
        <v>1</v>
      </c>
      <c r="S475" s="42"/>
      <c r="T475" s="43"/>
      <c r="U475" s="48" t="s">
        <v>51</v>
      </c>
      <c r="V475" s="25"/>
      <c r="W475" s="31" t="str">
        <f t="shared" si="303"/>
        <v>A.IV.9.1.</v>
      </c>
      <c r="X475" s="64"/>
      <c r="Z475" s="18"/>
      <c r="AA475" s="40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20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5"/>
      <c r="P476" s="46"/>
      <c r="Q476" s="46"/>
      <c r="R476" s="46"/>
      <c r="S476" s="46">
        <v>1</v>
      </c>
      <c r="T476" s="47"/>
      <c r="U476" s="8" t="s">
        <v>3</v>
      </c>
      <c r="V476" s="26"/>
      <c r="W476" s="83" t="str">
        <f t="shared" si="303"/>
        <v>A.IV.9.1.1.</v>
      </c>
      <c r="X476" s="65"/>
      <c r="Z476" s="18"/>
      <c r="AA476" s="40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20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5"/>
      <c r="P477" s="46"/>
      <c r="Q477" s="46"/>
      <c r="R477" s="46"/>
      <c r="S477" s="46">
        <v>2</v>
      </c>
      <c r="T477" s="47"/>
      <c r="U477" s="8" t="s">
        <v>0</v>
      </c>
      <c r="V477" s="26"/>
      <c r="W477" s="83" t="str">
        <f t="shared" si="303"/>
        <v>A.IV.9.1.2.</v>
      </c>
      <c r="X477" s="65"/>
      <c r="Z477" s="18"/>
      <c r="AA477" s="40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20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5"/>
      <c r="P478" s="46"/>
      <c r="Q478" s="46"/>
      <c r="R478" s="46"/>
      <c r="S478" s="46">
        <v>3</v>
      </c>
      <c r="T478" s="47"/>
      <c r="U478" s="8" t="s">
        <v>21</v>
      </c>
      <c r="V478" s="26"/>
      <c r="W478" s="83" t="str">
        <f t="shared" si="303"/>
        <v>A.IV.9.1.3.</v>
      </c>
      <c r="X478" s="65"/>
      <c r="Z478" s="18"/>
      <c r="AA478" s="40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20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1"/>
      <c r="P479" s="42"/>
      <c r="Q479" s="42"/>
      <c r="R479" s="42">
        <v>2</v>
      </c>
      <c r="S479" s="42"/>
      <c r="T479" s="43"/>
      <c r="U479" s="48" t="s">
        <v>52</v>
      </c>
      <c r="V479" s="25"/>
      <c r="W479" s="31" t="str">
        <f t="shared" si="303"/>
        <v>A.IV.9.2.</v>
      </c>
      <c r="X479" s="64"/>
      <c r="Z479" s="18"/>
      <c r="AA479" s="40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20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1"/>
      <c r="P480" s="42"/>
      <c r="Q480" s="42"/>
      <c r="R480" s="42">
        <v>3</v>
      </c>
      <c r="S480" s="42"/>
      <c r="T480" s="43"/>
      <c r="U480" s="48" t="s">
        <v>53</v>
      </c>
      <c r="V480" s="25"/>
      <c r="W480" s="31" t="str">
        <f t="shared" si="303"/>
        <v>A.IV.9.3.</v>
      </c>
      <c r="X480" s="64"/>
      <c r="Z480" s="18"/>
      <c r="AA480" s="40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20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5"/>
      <c r="P481" s="46"/>
      <c r="Q481" s="46"/>
      <c r="R481" s="46"/>
      <c r="S481" s="46">
        <v>1</v>
      </c>
      <c r="T481" s="47"/>
      <c r="U481" s="8" t="s">
        <v>420</v>
      </c>
      <c r="V481" s="26"/>
      <c r="W481" s="83" t="str">
        <f t="shared" si="303"/>
        <v>A.IV.9.3.1.</v>
      </c>
      <c r="X481" s="65"/>
      <c r="Z481" s="18"/>
      <c r="AA481" s="40"/>
    </row>
    <row r="482" spans="1:27" s="54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5"/>
      <c r="P482" s="46"/>
      <c r="Q482" s="46"/>
      <c r="R482" s="46"/>
      <c r="S482" s="46">
        <v>2</v>
      </c>
      <c r="T482" s="47"/>
      <c r="U482" s="8" t="s">
        <v>69</v>
      </c>
      <c r="V482" s="26"/>
      <c r="W482" s="83" t="str">
        <f t="shared" si="303"/>
        <v>A.IV.9.3.2.</v>
      </c>
      <c r="X482" s="76"/>
      <c r="Y482" s="7"/>
      <c r="Z482" s="18"/>
      <c r="AA482" s="78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20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1"/>
      <c r="P483" s="42"/>
      <c r="Q483" s="42"/>
      <c r="R483" s="42">
        <v>4</v>
      </c>
      <c r="S483" s="42"/>
      <c r="T483" s="43"/>
      <c r="U483" s="48" t="s">
        <v>72</v>
      </c>
      <c r="V483" s="25"/>
      <c r="W483" s="31" t="str">
        <f t="shared" si="303"/>
        <v>A.IV.9.4.</v>
      </c>
      <c r="X483" s="64"/>
      <c r="Z483" s="18"/>
      <c r="AA483" s="40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20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5"/>
      <c r="P484" s="46"/>
      <c r="Q484" s="46"/>
      <c r="R484" s="46"/>
      <c r="S484" s="46">
        <v>1</v>
      </c>
      <c r="T484" s="47"/>
      <c r="U484" s="8" t="s">
        <v>28</v>
      </c>
      <c r="V484" s="26"/>
      <c r="W484" s="83" t="str">
        <f t="shared" si="303"/>
        <v>A.IV.9.4.1.</v>
      </c>
      <c r="X484" s="65"/>
      <c r="Z484" s="18"/>
      <c r="AA484" s="40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20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5"/>
      <c r="P485" s="46"/>
      <c r="Q485" s="46"/>
      <c r="R485" s="46"/>
      <c r="S485" s="46">
        <v>2</v>
      </c>
      <c r="T485" s="47"/>
      <c r="U485" s="8" t="s">
        <v>273</v>
      </c>
      <c r="V485" s="26"/>
      <c r="W485" s="83" t="str">
        <f t="shared" si="303"/>
        <v>A.IV.9.4.2.</v>
      </c>
      <c r="X485" s="65"/>
      <c r="Z485" s="18"/>
      <c r="AA485" s="40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20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1"/>
      <c r="P486" s="42"/>
      <c r="Q486" s="42"/>
      <c r="R486" s="42">
        <v>5</v>
      </c>
      <c r="S486" s="42"/>
      <c r="T486" s="43"/>
      <c r="U486" s="48" t="s">
        <v>54</v>
      </c>
      <c r="V486" s="27"/>
      <c r="W486" s="31" t="str">
        <f t="shared" si="303"/>
        <v>A.IV.9.5.</v>
      </c>
      <c r="X486" s="67"/>
      <c r="Z486" s="18"/>
      <c r="AA486" s="40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20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1"/>
      <c r="P487" s="42"/>
      <c r="Q487" s="42"/>
      <c r="R487" s="42">
        <v>6</v>
      </c>
      <c r="S487" s="42"/>
      <c r="T487" s="43"/>
      <c r="U487" s="48" t="s">
        <v>55</v>
      </c>
      <c r="V487" s="27"/>
      <c r="W487" s="31" t="str">
        <f t="shared" si="303"/>
        <v>A.IV.9.6</v>
      </c>
      <c r="X487" s="67"/>
      <c r="Z487" s="18"/>
      <c r="AA487" s="40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20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1"/>
      <c r="P488" s="42"/>
      <c r="Q488" s="42"/>
      <c r="R488" s="42">
        <v>7</v>
      </c>
      <c r="S488" s="42"/>
      <c r="T488" s="43"/>
      <c r="U488" s="48" t="s">
        <v>59</v>
      </c>
      <c r="V488" s="27"/>
      <c r="W488" s="31" t="str">
        <f t="shared" si="303"/>
        <v>A.IV.9.7.</v>
      </c>
      <c r="X488" s="67"/>
      <c r="Z488" s="18"/>
      <c r="AA488" s="40"/>
    </row>
    <row r="489" spans="1:27" ht="15" customHeight="1" outlineLevel="3">
      <c r="D489" s="20"/>
      <c r="N489" s="7" t="s">
        <v>506</v>
      </c>
      <c r="O489" s="121"/>
      <c r="P489" s="119"/>
      <c r="Q489" s="119">
        <v>10</v>
      </c>
      <c r="R489" s="119"/>
      <c r="S489" s="119"/>
      <c r="T489" s="120"/>
      <c r="U489" s="121" t="s">
        <v>280</v>
      </c>
      <c r="V489" s="122"/>
      <c r="W489" s="124" t="str">
        <f t="shared" si="303"/>
        <v>A.IV.10.</v>
      </c>
      <c r="X489" s="67"/>
      <c r="Z489" s="18"/>
      <c r="AA489" s="82"/>
    </row>
    <row r="490" spans="1:27" ht="15" customHeight="1" outlineLevel="3">
      <c r="D490" s="20"/>
      <c r="N490" s="7" t="s">
        <v>565</v>
      </c>
      <c r="O490" s="41"/>
      <c r="P490" s="42"/>
      <c r="Q490" s="42"/>
      <c r="R490" s="42">
        <v>1</v>
      </c>
      <c r="S490" s="42"/>
      <c r="T490" s="43"/>
      <c r="U490" s="48" t="s">
        <v>51</v>
      </c>
      <c r="V490" s="27"/>
      <c r="W490" s="31" t="str">
        <f t="shared" si="303"/>
        <v>A.IV.10.1.</v>
      </c>
      <c r="X490" s="67"/>
      <c r="Z490" s="18"/>
      <c r="AA490" s="82"/>
    </row>
    <row r="491" spans="1:27" ht="15" customHeight="1" outlineLevel="3">
      <c r="D491" s="20"/>
      <c r="N491" s="7" t="s">
        <v>576</v>
      </c>
      <c r="O491" s="136"/>
      <c r="P491" s="46"/>
      <c r="Q491" s="46"/>
      <c r="R491" s="46"/>
      <c r="S491" s="46">
        <v>1</v>
      </c>
      <c r="T491" s="47"/>
      <c r="U491" s="8" t="s">
        <v>3</v>
      </c>
      <c r="V491" s="125"/>
      <c r="W491" s="83" t="str">
        <f t="shared" si="303"/>
        <v>A.IV.10.1.1.</v>
      </c>
      <c r="X491" s="67"/>
      <c r="Z491" s="18"/>
      <c r="AA491" s="82"/>
    </row>
    <row r="492" spans="1:27" ht="15" customHeight="1" outlineLevel="3">
      <c r="D492" s="20"/>
      <c r="N492" s="7" t="s">
        <v>577</v>
      </c>
      <c r="O492" s="136"/>
      <c r="P492" s="46"/>
      <c r="Q492" s="46"/>
      <c r="R492" s="46"/>
      <c r="S492" s="46">
        <v>2</v>
      </c>
      <c r="T492" s="47"/>
      <c r="U492" s="13" t="s">
        <v>0</v>
      </c>
      <c r="V492" s="125"/>
      <c r="W492" s="86" t="str">
        <f t="shared" ref="W492" si="353">N492</f>
        <v>A.IV.10.1.2.</v>
      </c>
      <c r="X492" s="67"/>
      <c r="Z492" s="18"/>
      <c r="AA492" s="149"/>
    </row>
    <row r="493" spans="1:27" ht="15" customHeight="1" outlineLevel="3">
      <c r="D493" s="20"/>
      <c r="N493" s="7" t="s">
        <v>578</v>
      </c>
      <c r="O493" s="136"/>
      <c r="P493" s="46"/>
      <c r="Q493" s="46"/>
      <c r="R493" s="46"/>
      <c r="S493" s="46">
        <v>3</v>
      </c>
      <c r="T493" s="47"/>
      <c r="U493" s="8" t="s">
        <v>21</v>
      </c>
      <c r="V493" s="125"/>
      <c r="W493" s="83" t="str">
        <f t="shared" si="303"/>
        <v>A.IV.10.1.3.</v>
      </c>
      <c r="X493" s="67"/>
      <c r="Z493" s="18"/>
      <c r="AA493" s="82"/>
    </row>
    <row r="494" spans="1:27" ht="15" customHeight="1" outlineLevel="3">
      <c r="D494" s="20"/>
      <c r="N494" s="7" t="s">
        <v>615</v>
      </c>
      <c r="O494" s="136"/>
      <c r="P494" s="46"/>
      <c r="Q494" s="46"/>
      <c r="R494" s="46"/>
      <c r="S494" s="46">
        <v>4</v>
      </c>
      <c r="T494" s="47"/>
      <c r="U494" s="8" t="s">
        <v>27</v>
      </c>
      <c r="V494" s="125"/>
      <c r="W494" s="83" t="str">
        <f t="shared" si="303"/>
        <v>A.IV.10.1.4.</v>
      </c>
      <c r="X494" s="67"/>
      <c r="Z494" s="18"/>
      <c r="AA494" s="82"/>
    </row>
    <row r="495" spans="1:27" ht="15" customHeight="1" outlineLevel="3">
      <c r="D495" s="20"/>
      <c r="N495" s="7" t="s">
        <v>566</v>
      </c>
      <c r="O495" s="41"/>
      <c r="P495" s="42"/>
      <c r="Q495" s="42"/>
      <c r="R495" s="42">
        <v>2</v>
      </c>
      <c r="S495" s="42"/>
      <c r="T495" s="43"/>
      <c r="U495" s="48" t="s">
        <v>52</v>
      </c>
      <c r="V495" s="27"/>
      <c r="W495" s="31" t="str">
        <f t="shared" si="303"/>
        <v>A.IV.10.2.</v>
      </c>
      <c r="X495" s="67"/>
      <c r="Z495" s="18"/>
      <c r="AA495" s="82"/>
    </row>
    <row r="496" spans="1:27" ht="15" customHeight="1" outlineLevel="3">
      <c r="D496" s="20"/>
      <c r="N496" s="7" t="s">
        <v>567</v>
      </c>
      <c r="O496" s="41"/>
      <c r="P496" s="42"/>
      <c r="Q496" s="42"/>
      <c r="R496" s="42">
        <v>3</v>
      </c>
      <c r="S496" s="42"/>
      <c r="T496" s="43"/>
      <c r="U496" s="48" t="s">
        <v>53</v>
      </c>
      <c r="V496" s="27"/>
      <c r="W496" s="31" t="str">
        <f t="shared" si="303"/>
        <v>A.IV.10.3.</v>
      </c>
      <c r="X496" s="67"/>
      <c r="Z496" s="18"/>
      <c r="AA496" s="82"/>
    </row>
    <row r="497" spans="1:27" ht="15" customHeight="1" outlineLevel="3">
      <c r="D497" s="20"/>
      <c r="N497" s="7" t="s">
        <v>574</v>
      </c>
      <c r="O497" s="136"/>
      <c r="P497" s="46"/>
      <c r="Q497" s="46"/>
      <c r="R497" s="46"/>
      <c r="S497" s="46">
        <v>1</v>
      </c>
      <c r="T497" s="47"/>
      <c r="U497" s="8" t="s">
        <v>420</v>
      </c>
      <c r="V497" s="125"/>
      <c r="W497" s="83" t="str">
        <f t="shared" si="303"/>
        <v>A.IV.10.3.1.</v>
      </c>
      <c r="X497" s="67"/>
      <c r="Z497" s="18"/>
      <c r="AA497" s="82"/>
    </row>
    <row r="498" spans="1:27" ht="15" customHeight="1" outlineLevel="3">
      <c r="D498" s="20"/>
      <c r="N498" s="7" t="s">
        <v>575</v>
      </c>
      <c r="O498" s="136"/>
      <c r="P498" s="46"/>
      <c r="Q498" s="46"/>
      <c r="R498" s="46"/>
      <c r="S498" s="46">
        <v>2</v>
      </c>
      <c r="T498" s="47"/>
      <c r="U498" s="8" t="s">
        <v>69</v>
      </c>
      <c r="V498" s="125"/>
      <c r="W498" s="86" t="str">
        <f>N498</f>
        <v>A.IV.10.3.2.</v>
      </c>
      <c r="X498" s="67"/>
      <c r="Z498" s="18"/>
      <c r="AA498" s="85"/>
    </row>
    <row r="499" spans="1:27" ht="15" customHeight="1" outlineLevel="3">
      <c r="D499" s="20"/>
      <c r="N499" s="7" t="s">
        <v>568</v>
      </c>
      <c r="O499" s="41"/>
      <c r="P499" s="42"/>
      <c r="Q499" s="42"/>
      <c r="R499" s="42">
        <v>4</v>
      </c>
      <c r="S499" s="42"/>
      <c r="T499" s="43"/>
      <c r="U499" s="48" t="s">
        <v>72</v>
      </c>
      <c r="V499" s="27"/>
      <c r="W499" s="31" t="str">
        <f t="shared" si="303"/>
        <v>A.IV.10.4.</v>
      </c>
      <c r="X499" s="67"/>
      <c r="Z499" s="18"/>
      <c r="AA499" s="82"/>
    </row>
    <row r="500" spans="1:27" ht="15" customHeight="1" outlineLevel="3">
      <c r="D500" s="20"/>
      <c r="N500" s="7" t="s">
        <v>572</v>
      </c>
      <c r="O500" s="136"/>
      <c r="P500" s="103"/>
      <c r="Q500" s="103"/>
      <c r="R500" s="103"/>
      <c r="S500" s="56">
        <v>1</v>
      </c>
      <c r="T500" s="57"/>
      <c r="U500" s="19" t="s">
        <v>28</v>
      </c>
      <c r="V500" s="125"/>
      <c r="W500" s="83" t="str">
        <f t="shared" si="303"/>
        <v>A.IV.10.4.1.</v>
      </c>
      <c r="X500" s="67"/>
      <c r="Z500" s="18"/>
      <c r="AA500" s="82"/>
    </row>
    <row r="501" spans="1:27" ht="15" customHeight="1" outlineLevel="3">
      <c r="D501" s="20"/>
      <c r="N501" s="7" t="s">
        <v>573</v>
      </c>
      <c r="O501" s="136"/>
      <c r="P501" s="46"/>
      <c r="Q501" s="46"/>
      <c r="R501" s="46"/>
      <c r="S501" s="46">
        <v>2</v>
      </c>
      <c r="T501" s="47"/>
      <c r="U501" s="8" t="s">
        <v>273</v>
      </c>
      <c r="V501" s="125"/>
      <c r="W501" s="83" t="str">
        <f t="shared" si="303"/>
        <v>A.IV.10.4.2.</v>
      </c>
      <c r="X501" s="67"/>
      <c r="Z501" s="18"/>
      <c r="AA501" s="82"/>
    </row>
    <row r="502" spans="1:27" ht="15" customHeight="1" outlineLevel="3">
      <c r="D502" s="20"/>
      <c r="N502" s="7" t="s">
        <v>569</v>
      </c>
      <c r="O502" s="41"/>
      <c r="P502" s="42"/>
      <c r="Q502" s="42"/>
      <c r="R502" s="42">
        <v>5</v>
      </c>
      <c r="S502" s="42"/>
      <c r="T502" s="43"/>
      <c r="U502" s="48" t="s">
        <v>54</v>
      </c>
      <c r="V502" s="27"/>
      <c r="W502" s="31" t="str">
        <f t="shared" si="303"/>
        <v>A.IV.10.5.</v>
      </c>
      <c r="X502" s="67"/>
      <c r="Z502" s="18"/>
      <c r="AA502" s="82"/>
    </row>
    <row r="503" spans="1:27" ht="15" customHeight="1" outlineLevel="3">
      <c r="D503" s="20"/>
      <c r="N503" s="7" t="s">
        <v>570</v>
      </c>
      <c r="O503" s="41"/>
      <c r="P503" s="42"/>
      <c r="Q503" s="42"/>
      <c r="R503" s="42">
        <v>6</v>
      </c>
      <c r="S503" s="42"/>
      <c r="T503" s="43"/>
      <c r="U503" s="48" t="s">
        <v>55</v>
      </c>
      <c r="V503" s="27"/>
      <c r="W503" s="31" t="str">
        <f t="shared" si="303"/>
        <v>A.IV.10.6.</v>
      </c>
      <c r="X503" s="67"/>
      <c r="Z503" s="18"/>
      <c r="AA503" s="82"/>
    </row>
    <row r="504" spans="1:27" ht="15" customHeight="1" outlineLevel="3">
      <c r="D504" s="20"/>
      <c r="N504" s="7" t="s">
        <v>571</v>
      </c>
      <c r="O504" s="41"/>
      <c r="P504" s="42"/>
      <c r="Q504" s="42"/>
      <c r="R504" s="42">
        <v>7</v>
      </c>
      <c r="S504" s="42"/>
      <c r="T504" s="43"/>
      <c r="U504" s="48" t="s">
        <v>59</v>
      </c>
      <c r="V504" s="27"/>
      <c r="W504" s="31" t="str">
        <f t="shared" si="303"/>
        <v>A.IV.10.7.</v>
      </c>
      <c r="X504" s="67"/>
      <c r="Z504" s="18"/>
      <c r="AA504" s="82"/>
    </row>
    <row r="505" spans="1:27" ht="15" customHeight="1" outlineLevel="2">
      <c r="A505" s="7" t="e">
        <f>A488</f>
        <v>#REF!</v>
      </c>
      <c r="B505" s="7" t="e">
        <f>B488</f>
        <v>#REF!</v>
      </c>
      <c r="C505" s="20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6"/>
      <c r="P505" s="37"/>
      <c r="Q505" s="37" t="s">
        <v>591</v>
      </c>
      <c r="R505" s="37"/>
      <c r="S505" s="37"/>
      <c r="T505" s="38"/>
      <c r="U505" s="36" t="s">
        <v>416</v>
      </c>
      <c r="V505" s="28"/>
      <c r="W505" s="129" t="str">
        <f t="shared" si="303"/>
        <v>A.V.1.</v>
      </c>
      <c r="X505" s="69"/>
      <c r="Z505" s="18"/>
      <c r="AA505" s="40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20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1"/>
      <c r="P506" s="42"/>
      <c r="Q506" s="42"/>
      <c r="R506" s="42">
        <v>1</v>
      </c>
      <c r="S506" s="42"/>
      <c r="T506" s="43"/>
      <c r="U506" s="48" t="s">
        <v>51</v>
      </c>
      <c r="V506" s="25"/>
      <c r="W506" s="31" t="str">
        <f t="shared" si="303"/>
        <v>A.V.1.1.</v>
      </c>
      <c r="X506" s="64"/>
      <c r="Z506" s="171"/>
      <c r="AA506" s="171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20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5"/>
      <c r="P507" s="46"/>
      <c r="Q507" s="46"/>
      <c r="R507" s="46"/>
      <c r="S507" s="46">
        <v>1</v>
      </c>
      <c r="T507" s="47"/>
      <c r="U507" s="13" t="s">
        <v>0</v>
      </c>
      <c r="V507" s="26"/>
      <c r="W507" s="83" t="str">
        <f t="shared" si="303"/>
        <v>A.V.1.1.1.</v>
      </c>
      <c r="X507" s="65"/>
      <c r="Z507" s="18"/>
      <c r="AA507" s="40"/>
    </row>
    <row r="508" spans="1:27" s="96" customFormat="1" hidden="1" outlineLevel="3">
      <c r="A508" s="20" t="e">
        <f>#REF!</f>
        <v>#REF!</v>
      </c>
      <c r="B508" s="20" t="e">
        <f>#REF!</f>
        <v>#REF!</v>
      </c>
      <c r="C508" s="20" t="e">
        <f>#REF!</f>
        <v>#REF!</v>
      </c>
      <c r="D508" s="20" t="e">
        <f>#REF!</f>
        <v>#REF!</v>
      </c>
      <c r="E508" s="20">
        <f t="shared" ref="E508" si="358">S508</f>
        <v>4</v>
      </c>
      <c r="F508" s="20" t="e">
        <f t="shared" ref="F508" si="359">IF(A508="","",(A508&amp;"."))&amp;IF(B508="","",(B508&amp;"."))&amp;IF(C508="","",(C508&amp;"."))&amp;IF(D508="","",(D508&amp;"."))&amp;IF(E508="","",(E508&amp;"."))</f>
        <v>#REF!</v>
      </c>
      <c r="G508" s="20" t="e">
        <f t="shared" ref="G508" si="360">F508&amp;" "&amp;U508</f>
        <v>#REF!</v>
      </c>
      <c r="H508" s="20" t="s">
        <v>70</v>
      </c>
      <c r="I508" s="20" t="str">
        <f t="shared" si="354"/>
        <v>IV. CZĘŚĆ BRANŻOWA (ROBOTY TOWARZYSZĄCE)</v>
      </c>
      <c r="J508" s="20" t="str">
        <f t="shared" si="355"/>
        <v>V. Stała Organizacja Ruchu</v>
      </c>
      <c r="K508" s="20" t="str">
        <f>$K$506</f>
        <v>1. DOKUMENTACJA PROJEKTOWA PODSTAWOWA Z NANIESIONYMI ZMIANAMI ORAZ DODATKOWA</v>
      </c>
      <c r="L508" s="20" t="str">
        <f t="shared" ref="L508" si="361">S508&amp;". "&amp;U508</f>
        <v>4. Projekt Powykonawczy konstrukcji wsporczych</v>
      </c>
      <c r="M508" s="20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20"/>
      <c r="O508" s="102"/>
      <c r="P508" s="103"/>
      <c r="Q508" s="103"/>
      <c r="R508" s="103"/>
      <c r="S508" s="103">
        <v>4</v>
      </c>
      <c r="T508" s="104"/>
      <c r="U508" s="88" t="s">
        <v>269</v>
      </c>
      <c r="V508" s="84"/>
      <c r="W508" s="83">
        <f t="shared" si="303"/>
        <v>0</v>
      </c>
      <c r="X508" s="105"/>
      <c r="Y508" s="20"/>
      <c r="Z508" s="106"/>
      <c r="AA508" s="107"/>
    </row>
    <row r="509" spans="1:27" s="54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1"/>
      <c r="P509" s="42"/>
      <c r="Q509" s="42"/>
      <c r="R509" s="42">
        <v>2</v>
      </c>
      <c r="S509" s="42"/>
      <c r="T509" s="43"/>
      <c r="U509" s="48" t="s">
        <v>52</v>
      </c>
      <c r="V509" s="25"/>
      <c r="W509" s="31" t="str">
        <f t="shared" si="303"/>
        <v>A.V.1.2.</v>
      </c>
      <c r="X509" s="64"/>
      <c r="Y509" s="7"/>
      <c r="Z509" s="18"/>
      <c r="AA509" s="78"/>
    </row>
    <row r="510" spans="1:27" s="54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1"/>
      <c r="P510" s="42"/>
      <c r="Q510" s="42"/>
      <c r="R510" s="42">
        <v>3</v>
      </c>
      <c r="S510" s="42"/>
      <c r="T510" s="43"/>
      <c r="U510" s="48" t="s">
        <v>53</v>
      </c>
      <c r="V510" s="25"/>
      <c r="W510" s="31" t="str">
        <f t="shared" si="303"/>
        <v>A.V.1.3.</v>
      </c>
      <c r="X510" s="76"/>
      <c r="Y510" s="7"/>
      <c r="Z510" s="171"/>
      <c r="AA510" s="171"/>
    </row>
    <row r="511" spans="1:27" s="54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5"/>
      <c r="P511" s="46"/>
      <c r="Q511" s="46"/>
      <c r="R511" s="46"/>
      <c r="S511" s="46">
        <v>1</v>
      </c>
      <c r="T511" s="47"/>
      <c r="U511" s="8" t="s">
        <v>420</v>
      </c>
      <c r="V511" s="26"/>
      <c r="W511" s="83" t="str">
        <f t="shared" si="303"/>
        <v>A.V.1.3.1.</v>
      </c>
      <c r="X511" s="76"/>
      <c r="Y511" s="7"/>
      <c r="Z511" s="18"/>
      <c r="AA511" s="78"/>
    </row>
    <row r="512" spans="1:27" s="96" customFormat="1" hidden="1" outlineLevel="3">
      <c r="A512" s="20" t="e">
        <f t="shared" si="371"/>
        <v>#REF!</v>
      </c>
      <c r="B512" s="20" t="e">
        <f t="shared" si="371"/>
        <v>#REF!</v>
      </c>
      <c r="C512" s="20" t="e">
        <f t="shared" si="371"/>
        <v>#REF!</v>
      </c>
      <c r="D512" s="20">
        <f t="shared" si="371"/>
        <v>3</v>
      </c>
      <c r="E512" s="20">
        <f t="shared" ref="E512" si="377">S512</f>
        <v>2</v>
      </c>
      <c r="F512" s="20" t="e">
        <f t="shared" si="368"/>
        <v>#REF!</v>
      </c>
      <c r="G512" s="20" t="e">
        <f t="shared" si="369"/>
        <v>#REF!</v>
      </c>
      <c r="H512" s="20" t="s">
        <v>70</v>
      </c>
      <c r="I512" s="20" t="str">
        <f t="shared" si="354"/>
        <v>IV. CZĘŚĆ BRANŻOWA (ROBOTY TOWARZYSZĄCE)</v>
      </c>
      <c r="J512" s="20" t="str">
        <f t="shared" si="355"/>
        <v>V. Stała Organizacja Ruchu</v>
      </c>
      <c r="K512" s="20" t="str">
        <f>$K$510</f>
        <v>3. RECEPTY I USTALENIA TECHNOLOGICZNE, DOKUMENTY JAKOŚCIOWE ROBÓT</v>
      </c>
      <c r="L512" s="20" t="str">
        <f t="shared" ref="L512" si="378">S512&amp;". "&amp;U512</f>
        <v>2. Program Zapewnienia Jakości</v>
      </c>
      <c r="M512" s="20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20"/>
      <c r="O512" s="102"/>
      <c r="P512" s="103"/>
      <c r="Q512" s="103"/>
      <c r="R512" s="103"/>
      <c r="S512" s="103">
        <v>2</v>
      </c>
      <c r="T512" s="104"/>
      <c r="U512" s="8" t="s">
        <v>69</v>
      </c>
      <c r="V512" s="84"/>
      <c r="W512" s="83">
        <f t="shared" si="303"/>
        <v>0</v>
      </c>
      <c r="X512" s="77"/>
      <c r="Y512" s="20"/>
      <c r="Z512" s="106"/>
      <c r="AA512" s="107"/>
    </row>
    <row r="513" spans="1:28" s="96" customFormat="1" outlineLevel="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7" t="s">
        <v>604</v>
      </c>
      <c r="O513" s="102"/>
      <c r="P513" s="103"/>
      <c r="Q513" s="103"/>
      <c r="R513" s="103"/>
      <c r="S513" s="56">
        <v>2</v>
      </c>
      <c r="T513" s="104"/>
      <c r="U513" s="8" t="s">
        <v>69</v>
      </c>
      <c r="V513" s="87"/>
      <c r="W513" s="86" t="str">
        <f>N513</f>
        <v>A.V.1.3.2.</v>
      </c>
      <c r="X513" s="77"/>
      <c r="Y513" s="20"/>
      <c r="Z513" s="106"/>
      <c r="AA513" s="109"/>
    </row>
    <row r="514" spans="1:28" s="54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1"/>
      <c r="P514" s="42"/>
      <c r="Q514" s="42"/>
      <c r="R514" s="42">
        <v>4</v>
      </c>
      <c r="S514" s="42"/>
      <c r="T514" s="43"/>
      <c r="U514" s="48" t="s">
        <v>414</v>
      </c>
      <c r="V514" s="25"/>
      <c r="W514" s="31" t="str">
        <f t="shared" si="303"/>
        <v>A.V.1.4.</v>
      </c>
      <c r="X514" s="76"/>
      <c r="Y514" s="7"/>
      <c r="Z514" s="171"/>
      <c r="AA514" s="171"/>
    </row>
    <row r="515" spans="1:28" s="3" customFormat="1" outlineLevel="3">
      <c r="A515" s="12" t="e">
        <f t="shared" si="352"/>
        <v>#REF!</v>
      </c>
      <c r="B515" s="12" t="e">
        <f t="shared" si="352"/>
        <v>#REF!</v>
      </c>
      <c r="C515" s="12" t="e">
        <f t="shared" si="352"/>
        <v>#REF!</v>
      </c>
      <c r="D515" s="12">
        <f t="shared" si="352"/>
        <v>4</v>
      </c>
      <c r="E515" s="12">
        <f t="shared" ref="E515" si="379">S515</f>
        <v>1</v>
      </c>
      <c r="F515" s="12" t="e">
        <f t="shared" si="339"/>
        <v>#REF!</v>
      </c>
      <c r="G515" s="12" t="e">
        <f t="shared" si="337"/>
        <v>#REF!</v>
      </c>
      <c r="H515" s="12" t="s">
        <v>70</v>
      </c>
      <c r="I515" s="12" t="str">
        <f>$I$340</f>
        <v>IV. CZĘŚĆ BRANŻOWA (ROBOTY TOWARZYSZĄCE)</v>
      </c>
      <c r="J515" s="12" t="str">
        <f>$J$505</f>
        <v>V. Stała Organizacja Ruchu</v>
      </c>
      <c r="K515" s="12" t="str">
        <f>$K$514</f>
        <v>4. KSIĄŻKI OBMIARÓW</v>
      </c>
      <c r="L515" s="12" t="str">
        <f t="shared" ref="L515" si="380">S515&amp;". "&amp;U515</f>
        <v>1. Książki Obmiarów - wersja PDF na płycie</v>
      </c>
      <c r="M515" s="12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5"/>
      <c r="P515" s="56"/>
      <c r="Q515" s="56"/>
      <c r="R515" s="56"/>
      <c r="S515" s="56">
        <v>1</v>
      </c>
      <c r="T515" s="57"/>
      <c r="U515" s="19" t="s">
        <v>273</v>
      </c>
      <c r="V515" s="83"/>
      <c r="W515" s="83" t="str">
        <f t="shared" si="303"/>
        <v>A.V.1.4.1.</v>
      </c>
      <c r="X515" s="110"/>
      <c r="Y515" s="12"/>
      <c r="Z515" s="58"/>
      <c r="AA515" s="59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20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1"/>
      <c r="P516" s="42"/>
      <c r="Q516" s="42"/>
      <c r="R516" s="42">
        <v>5</v>
      </c>
      <c r="S516" s="42"/>
      <c r="T516" s="43"/>
      <c r="U516" s="48" t="s">
        <v>54</v>
      </c>
      <c r="V516" s="27"/>
      <c r="W516" s="31" t="str">
        <f t="shared" si="303"/>
        <v>A.V.1.5.</v>
      </c>
      <c r="X516" s="76"/>
      <c r="Z516" s="171"/>
      <c r="AA516" s="171"/>
      <c r="AB516" s="60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20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1"/>
      <c r="P517" s="42"/>
      <c r="Q517" s="42"/>
      <c r="R517" s="42">
        <v>6</v>
      </c>
      <c r="S517" s="42"/>
      <c r="T517" s="43"/>
      <c r="U517" s="48" t="s">
        <v>55</v>
      </c>
      <c r="V517" s="27"/>
      <c r="W517" s="31" t="str">
        <f t="shared" si="303"/>
        <v>A.V.1.6.</v>
      </c>
      <c r="X517" s="76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20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1"/>
      <c r="P518" s="42"/>
      <c r="Q518" s="42"/>
      <c r="R518" s="42">
        <v>7</v>
      </c>
      <c r="S518" s="42"/>
      <c r="T518" s="43"/>
      <c r="U518" s="48" t="s">
        <v>59</v>
      </c>
      <c r="V518" s="27"/>
      <c r="W518" s="31" t="str">
        <f t="shared" ref="W518" si="384">N518</f>
        <v>A.V.1.7.</v>
      </c>
      <c r="X518" s="76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6"/>
      <c r="P519" s="37"/>
      <c r="Q519" s="37" t="s">
        <v>592</v>
      </c>
      <c r="R519" s="37"/>
      <c r="S519" s="37"/>
      <c r="T519" s="38"/>
      <c r="U519" s="150" t="s">
        <v>417</v>
      </c>
      <c r="V519" s="28"/>
      <c r="W519" s="129" t="str">
        <f>N519</f>
        <v>A.VI.1.</v>
      </c>
      <c r="X519" s="62"/>
      <c r="Z519" s="171"/>
      <c r="AA519" s="171"/>
    </row>
    <row r="520" spans="1:28" s="96" customFormat="1" ht="15" hidden="1" customHeight="1">
      <c r="A520" s="20" t="str">
        <f t="shared" si="385"/>
        <v>C</v>
      </c>
      <c r="B520" s="20"/>
      <c r="C520" s="20"/>
      <c r="D520" s="20"/>
      <c r="E520" s="20"/>
      <c r="F520" s="20" t="s">
        <v>41</v>
      </c>
      <c r="G520" s="20" t="str">
        <f t="shared" si="337"/>
        <v>C DOKUMENTACJA PROJEKTOWA W WERSJI EDYTOWALNEJ</v>
      </c>
      <c r="H520" s="20" t="str">
        <f>F520&amp;". "&amp;U520</f>
        <v>C. DOKUMENTACJA PROJEKTOWA W WERSJI EDYTOWALNEJ</v>
      </c>
      <c r="I520" s="20"/>
      <c r="J520" s="20"/>
      <c r="K520" s="20"/>
      <c r="L520" s="20"/>
      <c r="M520" s="20" t="str">
        <f t="shared" si="340"/>
        <v>C. DOKUMENTACJA PROJEKTOWA W WERSJI EDYTOWALNEJ</v>
      </c>
      <c r="N520" s="20" t="s">
        <v>41</v>
      </c>
      <c r="O520" s="162" t="s">
        <v>41</v>
      </c>
      <c r="P520" s="151"/>
      <c r="Q520" s="151"/>
      <c r="R520" s="151"/>
      <c r="S520" s="151"/>
      <c r="T520" s="152"/>
      <c r="U520" s="153" t="s">
        <v>46</v>
      </c>
      <c r="V520" s="154"/>
      <c r="W520" s="129"/>
      <c r="X520" s="108"/>
      <c r="Y520" s="20"/>
      <c r="Z520" s="170"/>
      <c r="AA520" s="170"/>
    </row>
    <row r="521" spans="1:28" s="96" customFormat="1" ht="15" hidden="1" customHeight="1">
      <c r="A521" s="20" t="str">
        <f t="shared" si="385"/>
        <v>D</v>
      </c>
      <c r="B521" s="20"/>
      <c r="C521" s="20"/>
      <c r="D521" s="20"/>
      <c r="E521" s="20"/>
      <c r="F521" s="20" t="s">
        <v>42</v>
      </c>
      <c r="G521" s="20" t="str">
        <f t="shared" si="337"/>
        <v>D KSIĄŻKA DROGI I KSIĄŻKA OBIEKTU MOSTOWEGO</v>
      </c>
      <c r="H521" s="20" t="str">
        <f>F521&amp;". "&amp;U521</f>
        <v>D. KSIĄŻKA DROGI I KSIĄŻKA OBIEKTU MOSTOWEGO</v>
      </c>
      <c r="I521" s="20"/>
      <c r="J521" s="20"/>
      <c r="K521" s="20"/>
      <c r="L521" s="20"/>
      <c r="M521" s="20" t="str">
        <f t="shared" si="340"/>
        <v>D. KSIĄŻKA DROGI I KSIĄŻKA OBIEKTU MOSTOWEGO</v>
      </c>
      <c r="N521" s="20" t="s">
        <v>42</v>
      </c>
      <c r="O521" s="162" t="s">
        <v>42</v>
      </c>
      <c r="P521" s="151"/>
      <c r="Q521" s="151"/>
      <c r="R521" s="151"/>
      <c r="S521" s="151"/>
      <c r="T521" s="152"/>
      <c r="U521" s="153" t="s">
        <v>47</v>
      </c>
      <c r="V521" s="154"/>
      <c r="W521" s="129"/>
      <c r="X521" s="108"/>
      <c r="Y521" s="20"/>
      <c r="Z521" s="170"/>
      <c r="AA521" s="170"/>
    </row>
    <row r="522" spans="1:28" s="96" customFormat="1" ht="15" hidden="1" customHeight="1">
      <c r="A522" s="20" t="str">
        <f t="shared" si="385"/>
        <v>E</v>
      </c>
      <c r="B522" s="20"/>
      <c r="C522" s="20"/>
      <c r="D522" s="20"/>
      <c r="E522" s="20"/>
      <c r="F522" s="20" t="s">
        <v>43</v>
      </c>
      <c r="G522" s="20" t="str">
        <f t="shared" si="337"/>
        <v>E RAPORTY Z PRZEGLĄDÓW SZCZEGÓŁOWYCH</v>
      </c>
      <c r="H522" s="20" t="str">
        <f>F522&amp;". "&amp;U522</f>
        <v>E. RAPORTY Z PRZEGLĄDÓW SZCZEGÓŁOWYCH</v>
      </c>
      <c r="I522" s="20"/>
      <c r="J522" s="20"/>
      <c r="K522" s="20"/>
      <c r="L522" s="20"/>
      <c r="M522" s="20" t="str">
        <f t="shared" si="340"/>
        <v>E. RAPORTY Z PRZEGLĄDÓW SZCZEGÓŁOWYCH</v>
      </c>
      <c r="N522" s="20" t="s">
        <v>43</v>
      </c>
      <c r="O522" s="162" t="s">
        <v>43</v>
      </c>
      <c r="P522" s="151"/>
      <c r="Q522" s="151"/>
      <c r="R522" s="151"/>
      <c r="S522" s="151"/>
      <c r="T522" s="152"/>
      <c r="U522" s="153" t="s">
        <v>48</v>
      </c>
      <c r="V522" s="154"/>
      <c r="W522" s="129"/>
      <c r="X522" s="108"/>
      <c r="Y522" s="20"/>
      <c r="Z522" s="170"/>
      <c r="AA522" s="170"/>
    </row>
    <row r="523" spans="1:28" s="96" customFormat="1" ht="15" hidden="1" customHeight="1">
      <c r="A523" s="20" t="str">
        <f t="shared" si="385"/>
        <v>F</v>
      </c>
      <c r="B523" s="20"/>
      <c r="C523" s="20"/>
      <c r="D523" s="20"/>
      <c r="E523" s="20"/>
      <c r="F523" s="20" t="s">
        <v>44</v>
      </c>
      <c r="G523" s="20" t="str">
        <f t="shared" si="337"/>
        <v>F DOKUMENTACJA Z WYZNACZENIA OBIEKTOM MOSTOWYM WOJSKOWEJ KLASYFIKACJI I OBCIĄŻENIA</v>
      </c>
      <c r="H523" s="20" t="str">
        <f>F523&amp;". "&amp;U523</f>
        <v>F. DOKUMENTACJA Z WYZNACZENIA OBIEKTOM MOSTOWYM WOJSKOWEJ KLASYFIKACJI I OBCIĄŻENIA</v>
      </c>
      <c r="I523" s="20"/>
      <c r="J523" s="20"/>
      <c r="K523" s="20"/>
      <c r="L523" s="20"/>
      <c r="M523" s="20" t="str">
        <f t="shared" si="340"/>
        <v>F. DOKUMENTACJA Z WYZNACZENIA OBIEKTOM MOSTOWYM WOJSKOWEJ KLASYFIKACJI I OBCIĄŻENIA</v>
      </c>
      <c r="N523" s="20" t="s">
        <v>44</v>
      </c>
      <c r="O523" s="162" t="s">
        <v>44</v>
      </c>
      <c r="P523" s="151"/>
      <c r="Q523" s="151"/>
      <c r="R523" s="151"/>
      <c r="S523" s="151"/>
      <c r="T523" s="152"/>
      <c r="U523" s="153" t="s">
        <v>49</v>
      </c>
      <c r="V523" s="154"/>
      <c r="W523" s="129"/>
      <c r="X523" s="108"/>
      <c r="Y523" s="20"/>
      <c r="Z523" s="170"/>
      <c r="AA523" s="170"/>
    </row>
    <row r="524" spans="1:28">
      <c r="N524" s="7" t="s">
        <v>596</v>
      </c>
      <c r="O524" s="163"/>
      <c r="P524" s="155"/>
      <c r="Q524" s="160" t="s">
        <v>593</v>
      </c>
      <c r="R524" s="155"/>
      <c r="S524" s="155"/>
      <c r="T524" s="155"/>
      <c r="U524" s="150" t="s">
        <v>418</v>
      </c>
      <c r="V524" s="156"/>
      <c r="W524" s="157" t="str">
        <f>N524</f>
        <v>AVII.1.</v>
      </c>
    </row>
    <row r="525" spans="1:28">
      <c r="N525" s="7" t="s">
        <v>597</v>
      </c>
      <c r="O525" s="163"/>
      <c r="P525" s="158"/>
      <c r="Q525" s="161" t="s">
        <v>594</v>
      </c>
      <c r="R525" s="158"/>
      <c r="S525" s="158"/>
      <c r="T525" s="158"/>
      <c r="U525" s="159" t="s">
        <v>419</v>
      </c>
      <c r="V525" s="156"/>
      <c r="W525" s="157" t="str">
        <f>N525</f>
        <v>A.VIII.1.</v>
      </c>
    </row>
    <row r="526" spans="1:28">
      <c r="N526" s="7" t="s">
        <v>40</v>
      </c>
      <c r="O526" s="52" t="s">
        <v>40</v>
      </c>
      <c r="P526" s="53"/>
      <c r="Q526" s="53"/>
      <c r="R526" s="53"/>
      <c r="S526" s="53"/>
      <c r="T526" s="131"/>
      <c r="U526" s="132" t="s">
        <v>45</v>
      </c>
      <c r="V526" s="133"/>
      <c r="W526" s="134" t="str">
        <f>N526</f>
        <v>B</v>
      </c>
    </row>
  </sheetData>
  <autoFilter ref="A4:W523" xr:uid="{4882C827-12FC-4C85-BD37-8FA244C0086C}"/>
  <mergeCells count="13">
    <mergeCell ref="Z510:AA510"/>
    <mergeCell ref="Z1:AA1"/>
    <mergeCell ref="Z2:AA2"/>
    <mergeCell ref="Z5:AA5"/>
    <mergeCell ref="Z7:AA7"/>
    <mergeCell ref="Z506:AA506"/>
    <mergeCell ref="Z522:AA522"/>
    <mergeCell ref="Z523:AA523"/>
    <mergeCell ref="Z514:AA514"/>
    <mergeCell ref="Z516:AA516"/>
    <mergeCell ref="Z519:AA519"/>
    <mergeCell ref="Z520:AA520"/>
    <mergeCell ref="Z521:AA521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Z42"/>
  <sheetViews>
    <sheetView tabSelected="1" view="pageBreakPreview" zoomScale="80" zoomScaleNormal="100" zoomScaleSheetLayoutView="80" workbookViewId="0">
      <selection activeCell="D12" sqref="D12"/>
    </sheetView>
  </sheetViews>
  <sheetFormatPr defaultColWidth="9.140625" defaultRowHeight="14.25" outlineLevelCol="1"/>
  <cols>
    <col min="1" max="1" width="9.140625" style="7"/>
    <col min="2" max="2" width="8.7109375" style="75" customWidth="1"/>
    <col min="3" max="3" width="12.7109375" style="75" customWidth="1"/>
    <col min="4" max="4" width="103.28515625" style="7" customWidth="1"/>
    <col min="5" max="6" width="11.7109375" style="7" customWidth="1" outlineLevel="1"/>
    <col min="7" max="26" width="9.140625" style="7"/>
    <col min="27" max="16384" width="9.140625" style="1"/>
  </cols>
  <sheetData>
    <row r="1" spans="2:10" ht="25.5">
      <c r="B1" s="173" t="s">
        <v>7</v>
      </c>
      <c r="C1" s="173"/>
      <c r="D1" s="173"/>
      <c r="E1" s="173"/>
      <c r="F1" s="173"/>
      <c r="G1" s="4"/>
      <c r="H1" s="4"/>
    </row>
    <row r="2" spans="2:10" ht="25.5">
      <c r="B2" s="173" t="s">
        <v>30</v>
      </c>
      <c r="C2" s="173"/>
      <c r="D2" s="173"/>
      <c r="E2" s="173"/>
      <c r="F2" s="173"/>
      <c r="G2" s="4"/>
      <c r="H2" s="4"/>
    </row>
    <row r="3" spans="2:10" ht="21.6" customHeight="1">
      <c r="B3" s="174" t="s">
        <v>410</v>
      </c>
      <c r="C3" s="174"/>
      <c r="D3" s="174"/>
      <c r="E3" s="174"/>
      <c r="F3" s="174"/>
      <c r="G3" s="5"/>
      <c r="H3" s="5"/>
    </row>
    <row r="4" spans="2:10">
      <c r="B4" s="18"/>
      <c r="C4" s="18"/>
      <c r="D4" s="6"/>
    </row>
    <row r="5" spans="2:10" ht="14.25" customHeight="1">
      <c r="B5" s="175" t="s">
        <v>618</v>
      </c>
      <c r="C5" s="175" t="s">
        <v>619</v>
      </c>
      <c r="D5" s="168" t="s">
        <v>70</v>
      </c>
      <c r="E5" s="175" t="s">
        <v>6</v>
      </c>
      <c r="F5" s="175" t="s">
        <v>5</v>
      </c>
    </row>
    <row r="6" spans="2:10" ht="13.9" customHeight="1">
      <c r="B6" s="176"/>
      <c r="C6" s="176"/>
      <c r="D6" s="166" t="s">
        <v>617</v>
      </c>
      <c r="E6" s="176"/>
      <c r="F6" s="176"/>
    </row>
    <row r="7" spans="2:10">
      <c r="B7" s="176"/>
      <c r="C7" s="176"/>
      <c r="D7" s="169" t="s">
        <v>620</v>
      </c>
      <c r="E7" s="176"/>
      <c r="F7" s="176"/>
      <c r="J7" s="7" t="e">
        <f>D9&amp;"
 "&amp;D11&amp;"
 "&amp;D12&amp;"
 "&amp;D13&amp;"
 "&amp;D14&amp;"
 "&amp;D15&amp;"
 "&amp;D16&amp;"
 "&amp;D17&amp;"
 "&amp;D18&amp;"
 "&amp;D19&amp;"
 "&amp;D20&amp;"
 "&amp;D21&amp;"
 "&amp;D22&amp;"
 "&amp;D23&amp;"
 "&amp;D24&amp;"
 "&amp;D25&amp;"
 "&amp;D26&amp;"
 "&amp;D27&amp;"
 "&amp;D28&amp;"
 "&amp;D29&amp;"
 "&amp;#REF!&amp;"
 "&amp;#REF!&amp;"
 "&amp;#REF!&amp;"
 "&amp;#REF!&amp;"
 "&amp;#REF!&amp;"
 "&amp;#REF!</f>
        <v>#REF!</v>
      </c>
    </row>
    <row r="8" spans="2:10">
      <c r="B8" s="176"/>
      <c r="C8" s="176"/>
      <c r="D8" s="167" t="s">
        <v>621</v>
      </c>
      <c r="E8" s="176"/>
      <c r="F8" s="176"/>
    </row>
    <row r="9" spans="2:10" ht="14.25" customHeight="1">
      <c r="B9" s="164">
        <v>1</v>
      </c>
      <c r="C9" s="165" t="s">
        <v>622</v>
      </c>
      <c r="D9" s="9" t="s">
        <v>627</v>
      </c>
      <c r="E9" s="164"/>
      <c r="F9" s="164"/>
    </row>
    <row r="10" spans="2:10" ht="14.25" customHeight="1">
      <c r="B10" s="164">
        <v>2</v>
      </c>
      <c r="C10" s="165" t="s">
        <v>623</v>
      </c>
      <c r="D10" s="9" t="s">
        <v>631</v>
      </c>
      <c r="E10" s="164"/>
      <c r="F10" s="164"/>
    </row>
    <row r="11" spans="2:10" ht="14.25" customHeight="1">
      <c r="B11" s="164">
        <v>3</v>
      </c>
      <c r="C11" s="165" t="s">
        <v>624</v>
      </c>
      <c r="D11" s="9" t="s">
        <v>630</v>
      </c>
      <c r="E11" s="164"/>
      <c r="F11" s="164"/>
    </row>
    <row r="12" spans="2:10" ht="14.25" customHeight="1">
      <c r="B12" s="164">
        <v>4</v>
      </c>
      <c r="C12" s="165" t="s">
        <v>625</v>
      </c>
      <c r="D12" s="9" t="s">
        <v>629</v>
      </c>
      <c r="E12" s="164"/>
      <c r="F12" s="164"/>
    </row>
    <row r="13" spans="2:10" ht="14.25" customHeight="1">
      <c r="B13" s="164">
        <v>5</v>
      </c>
      <c r="C13" s="165" t="s">
        <v>626</v>
      </c>
      <c r="D13" s="9" t="s">
        <v>628</v>
      </c>
      <c r="E13" s="164"/>
      <c r="F13" s="164"/>
    </row>
    <row r="14" spans="2:10" ht="14.25" customHeight="1">
      <c r="B14" s="165">
        <v>6</v>
      </c>
      <c r="C14" s="165"/>
      <c r="D14" s="9"/>
      <c r="E14" s="164"/>
      <c r="F14" s="164"/>
    </row>
    <row r="15" spans="2:10" ht="14.25" customHeight="1">
      <c r="B15" s="165">
        <v>7</v>
      </c>
      <c r="C15" s="165"/>
      <c r="D15" s="9"/>
      <c r="E15" s="164"/>
      <c r="F15" s="164"/>
    </row>
    <row r="16" spans="2:10" ht="14.25" customHeight="1">
      <c r="B16" s="165">
        <v>8</v>
      </c>
      <c r="C16" s="165"/>
      <c r="D16" s="9"/>
      <c r="E16" s="164"/>
      <c r="F16" s="164"/>
    </row>
    <row r="17" spans="2:6" ht="14.25" customHeight="1">
      <c r="B17" s="165">
        <v>9</v>
      </c>
      <c r="C17" s="165"/>
      <c r="D17" s="9"/>
      <c r="E17" s="164"/>
      <c r="F17" s="164"/>
    </row>
    <row r="18" spans="2:6" ht="14.25" customHeight="1">
      <c r="B18" s="165">
        <v>10</v>
      </c>
      <c r="C18" s="165"/>
      <c r="D18" s="9"/>
      <c r="E18" s="164"/>
      <c r="F18" s="164"/>
    </row>
    <row r="19" spans="2:6" ht="14.25" customHeight="1">
      <c r="B19" s="165">
        <v>11</v>
      </c>
      <c r="C19" s="165"/>
      <c r="D19" s="9"/>
      <c r="E19" s="164"/>
      <c r="F19" s="164"/>
    </row>
    <row r="20" spans="2:6" ht="14.25" customHeight="1">
      <c r="B20" s="165">
        <v>12</v>
      </c>
      <c r="C20" s="165"/>
      <c r="D20" s="9"/>
      <c r="E20" s="164"/>
      <c r="F20" s="164"/>
    </row>
    <row r="21" spans="2:6" ht="14.25" customHeight="1">
      <c r="B21" s="165">
        <v>13</v>
      </c>
      <c r="C21" s="165"/>
      <c r="D21" s="9"/>
      <c r="E21" s="164"/>
      <c r="F21" s="164"/>
    </row>
    <row r="22" spans="2:6" ht="14.25" customHeight="1">
      <c r="B22" s="165">
        <v>14</v>
      </c>
      <c r="C22" s="165"/>
      <c r="D22" s="9"/>
      <c r="E22" s="164"/>
      <c r="F22" s="164"/>
    </row>
    <row r="23" spans="2:6" ht="14.25" customHeight="1">
      <c r="B23" s="165">
        <v>15</v>
      </c>
      <c r="C23" s="165"/>
      <c r="D23" s="9"/>
      <c r="E23" s="164"/>
      <c r="F23" s="164"/>
    </row>
    <row r="24" spans="2:6" ht="14.25" customHeight="1">
      <c r="B24" s="165">
        <v>16</v>
      </c>
      <c r="C24" s="165"/>
      <c r="D24" s="9"/>
      <c r="E24" s="164"/>
      <c r="F24" s="164"/>
    </row>
    <row r="25" spans="2:6" ht="14.25" customHeight="1">
      <c r="B25" s="165">
        <v>17</v>
      </c>
      <c r="C25" s="165"/>
      <c r="D25" s="9"/>
      <c r="E25" s="164"/>
      <c r="F25" s="164"/>
    </row>
    <row r="26" spans="2:6" ht="14.25" customHeight="1">
      <c r="B26" s="165">
        <v>18</v>
      </c>
      <c r="C26" s="165"/>
      <c r="D26" s="9"/>
      <c r="E26" s="164"/>
      <c r="F26" s="164"/>
    </row>
    <row r="27" spans="2:6">
      <c r="B27" s="165">
        <v>19</v>
      </c>
      <c r="C27" s="165"/>
      <c r="D27" s="81"/>
      <c r="E27" s="164"/>
      <c r="F27" s="164"/>
    </row>
    <row r="28" spans="2:6" ht="14.25" customHeight="1">
      <c r="B28" s="165">
        <v>20</v>
      </c>
      <c r="C28" s="165"/>
      <c r="D28" s="81"/>
      <c r="E28" s="164"/>
      <c r="F28" s="164"/>
    </row>
    <row r="29" spans="2:6" ht="14.25" customHeight="1">
      <c r="B29" s="165">
        <v>21</v>
      </c>
      <c r="C29" s="165"/>
      <c r="D29" s="81"/>
      <c r="E29" s="164"/>
      <c r="F29" s="164"/>
    </row>
    <row r="30" spans="2:6" ht="14.25" customHeight="1">
      <c r="B30" s="165">
        <v>22</v>
      </c>
      <c r="C30" s="165"/>
      <c r="D30" s="81"/>
      <c r="E30" s="165"/>
      <c r="F30" s="165"/>
    </row>
    <row r="31" spans="2:6" ht="14.25" customHeight="1">
      <c r="B31" s="165">
        <v>23</v>
      </c>
      <c r="C31" s="165"/>
      <c r="D31" s="81"/>
      <c r="E31" s="165"/>
      <c r="F31" s="165"/>
    </row>
    <row r="32" spans="2:6" ht="14.25" customHeight="1">
      <c r="B32" s="165">
        <v>24</v>
      </c>
      <c r="C32" s="165"/>
      <c r="D32" s="81"/>
      <c r="E32" s="165"/>
      <c r="F32" s="165"/>
    </row>
    <row r="33" spans="2:6" ht="14.25" customHeight="1">
      <c r="B33" s="165">
        <v>25</v>
      </c>
      <c r="C33" s="165"/>
      <c r="D33" s="81"/>
      <c r="E33" s="165"/>
      <c r="F33" s="165"/>
    </row>
    <row r="34" spans="2:6" ht="14.25" customHeight="1">
      <c r="B34" s="165">
        <v>26</v>
      </c>
      <c r="C34" s="165"/>
      <c r="D34" s="81"/>
      <c r="E34" s="165"/>
      <c r="F34" s="165"/>
    </row>
    <row r="35" spans="2:6" ht="14.25" customHeight="1">
      <c r="B35" s="165">
        <v>27</v>
      </c>
      <c r="C35" s="165"/>
      <c r="D35" s="81"/>
      <c r="E35" s="165"/>
      <c r="F35" s="165"/>
    </row>
    <row r="36" spans="2:6" ht="14.25" customHeight="1">
      <c r="B36" s="165">
        <v>28</v>
      </c>
      <c r="C36" s="165"/>
      <c r="D36" s="81"/>
      <c r="E36" s="165"/>
      <c r="F36" s="165"/>
    </row>
    <row r="37" spans="2:6" ht="14.25" customHeight="1">
      <c r="B37" s="165">
        <v>29</v>
      </c>
      <c r="C37" s="165"/>
      <c r="D37" s="81"/>
      <c r="E37" s="165"/>
      <c r="F37" s="165"/>
    </row>
    <row r="38" spans="2:6" ht="14.25" customHeight="1">
      <c r="B38" s="165">
        <v>30</v>
      </c>
      <c r="C38" s="165"/>
      <c r="D38" s="81"/>
      <c r="E38" s="165"/>
      <c r="F38" s="165"/>
    </row>
    <row r="39" spans="2:6" ht="14.25" customHeight="1">
      <c r="B39" s="165">
        <v>31</v>
      </c>
      <c r="C39" s="165"/>
      <c r="D39" s="81"/>
      <c r="E39" s="165"/>
      <c r="F39" s="165"/>
    </row>
    <row r="40" spans="2:6" ht="14.25" customHeight="1">
      <c r="B40" s="165">
        <v>32</v>
      </c>
      <c r="C40" s="165"/>
      <c r="D40" s="81"/>
      <c r="E40" s="165"/>
      <c r="F40" s="165"/>
    </row>
    <row r="41" spans="2:6" ht="14.25" customHeight="1">
      <c r="B41" s="165">
        <v>33</v>
      </c>
      <c r="C41" s="165"/>
      <c r="D41" s="81"/>
      <c r="E41" s="165"/>
      <c r="F41" s="165"/>
    </row>
    <row r="42" spans="2:6" ht="14.25" customHeight="1">
      <c r="B42" s="165">
        <v>34</v>
      </c>
      <c r="C42" s="165"/>
      <c r="D42" s="81"/>
      <c r="E42" s="165"/>
      <c r="F42" s="165"/>
    </row>
  </sheetData>
  <mergeCells count="7">
    <mergeCell ref="B1:F1"/>
    <mergeCell ref="B2:F2"/>
    <mergeCell ref="B3:F3"/>
    <mergeCell ref="F5:F8"/>
    <mergeCell ref="E5:E8"/>
    <mergeCell ref="C5:C8"/>
    <mergeCell ref="B5:B8"/>
  </mergeCells>
  <printOptions horizontalCentered="1"/>
  <pageMargins left="0.59055118110236227" right="0.39370078740157483" top="0.59055118110236227" bottom="0.9055118110236221" header="0.31496062992125984" footer="0.31496062992125984"/>
  <pageSetup paperSize="9" scale="62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A.IV.10.3.1</vt:lpstr>
      <vt:lpstr>A.IV.10.3.1!Obszar_wydruku</vt:lpstr>
      <vt:lpstr>'SPIS OGÓLNY'!Obszar_wydruku</vt:lpstr>
      <vt:lpstr>A.IV.10.3.1!Tytuły_wydruku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2021-02-16T10:58:00Z</cp:lastPrinted>
  <dcterms:created xsi:type="dcterms:W3CDTF">2017-03-23T06:40:03Z</dcterms:created>
  <dcterms:modified xsi:type="dcterms:W3CDTF">2021-04-30T06:58:19Z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